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809E9018-3B39-430B-B3E0-618ABF0DB48C}" xr6:coauthVersionLast="44" xr6:coauthVersionMax="44" xr10:uidLastSave="{00000000-0000-0000-0000-000000000000}"/>
  <bookViews>
    <workbookView xWindow="-120" yWindow="-120" windowWidth="20730" windowHeight="11160" tabRatio="959" activeTab="1" xr2:uid="{00000000-000D-0000-FFFF-FFFF00000000}"/>
  </bookViews>
  <sheets>
    <sheet name="Kopertina" sheetId="4" r:id="rId1"/>
    <sheet name="BILANCI" sheetId="3" r:id="rId2"/>
    <sheet name="PASH" sheetId="5" r:id="rId3"/>
    <sheet name="PASQYRA E NDRYSHIMIT KAPITALIT" sheetId="6" r:id="rId4"/>
    <sheet name="CASH FLOW" sheetId="7" r:id="rId5"/>
    <sheet name="LLOGARITJA E TATIM FITIMIT" sheetId="8" r:id="rId6"/>
    <sheet name="AAJM 2018" sheetId="27" r:id="rId7"/>
    <sheet name="Automjetet SGS auto" sheetId="11" r:id="rId8"/>
    <sheet name="Inventari ekonomik 2018" sheetId="28" r:id="rId9"/>
  </sheets>
  <definedNames>
    <definedName name="_Ref234040693" localSheetId="5">'LLOGARITJA E TATIM FITIMIT'!$A$1</definedName>
    <definedName name="_Toc226350449" localSheetId="1">BILANCI!$A$2</definedName>
    <definedName name="_Toc226350450" localSheetId="2">PASH!$A$1</definedName>
    <definedName name="_Toc226350452" localSheetId="4">'CASH FLOW'!$A$46</definedName>
    <definedName name="_Toc254873043" localSheetId="5">'LLOGARITJA E TATIM FITIMIT'!$A$40</definedName>
    <definedName name="_Toc260307661" localSheetId="3">'PASQYRA E NDRYSHIMIT KAPITALIT'!$A$2</definedName>
    <definedName name="_Toc260307662" localSheetId="4">'CASH FLOW'!$A$1</definedName>
    <definedName name="OLE_LINK1" localSheetId="4">'CASH FLOW'!$D$35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7" l="1"/>
  <c r="F12" i="27"/>
  <c r="F31" i="27"/>
  <c r="E31" i="27"/>
  <c r="D31" i="27"/>
  <c r="F30" i="27"/>
  <c r="E30" i="27"/>
  <c r="D30" i="27"/>
  <c r="F29" i="27"/>
  <c r="E29" i="27"/>
  <c r="D29" i="27"/>
  <c r="F22" i="27"/>
  <c r="E22" i="27"/>
  <c r="D22" i="27"/>
  <c r="G21" i="27"/>
  <c r="G20" i="27"/>
  <c r="G19" i="27"/>
  <c r="E12" i="27"/>
  <c r="D12" i="27"/>
  <c r="G11" i="27"/>
  <c r="G9" i="27"/>
  <c r="G22" i="27" l="1"/>
  <c r="G29" i="27"/>
  <c r="G30" i="27"/>
  <c r="G12" i="27"/>
  <c r="E32" i="27"/>
  <c r="F32" i="27"/>
  <c r="G31" i="27"/>
  <c r="D32" i="27"/>
  <c r="G32" i="27" l="1"/>
</calcChain>
</file>

<file path=xl/sharedStrings.xml><?xml version="1.0" encoding="utf-8"?>
<sst xmlns="http://schemas.openxmlformats.org/spreadsheetml/2006/main" count="380" uniqueCount="322">
  <si>
    <t>Notes</t>
  </si>
  <si>
    <t>-</t>
  </si>
  <si>
    <t>Depreciation and amortization</t>
  </si>
  <si>
    <t>Total</t>
  </si>
  <si>
    <t>Adjustments for:</t>
  </si>
  <si>
    <t>Interest income</t>
  </si>
  <si>
    <t>Interest expense</t>
  </si>
  <si>
    <t>Interest received</t>
  </si>
  <si>
    <t>Income tax paid</t>
  </si>
  <si>
    <t>Acquisition of intangible assets</t>
  </si>
  <si>
    <t>Net cash used in investing activities</t>
  </si>
  <si>
    <t>Cash flows from financing activities</t>
  </si>
  <si>
    <t>Loss before taxes</t>
  </si>
  <si>
    <t>Non tax deductible expenses</t>
  </si>
  <si>
    <t>Loss carried forward</t>
  </si>
  <si>
    <t xml:space="preserve">Tax rate </t>
  </si>
  <si>
    <t>Prepaid tax</t>
  </si>
  <si>
    <t>Income tax to be paid</t>
  </si>
  <si>
    <t>Totali</t>
  </si>
  <si>
    <t>Emertimi dhe Forma ligjore</t>
  </si>
  <si>
    <t>SGS AUTOMOTIVE ALBANIA shpk</t>
  </si>
  <si>
    <t>NIPT -i</t>
  </si>
  <si>
    <t>K92110020V</t>
  </si>
  <si>
    <t>Adresa e Selise</t>
  </si>
  <si>
    <t>Data e krijimit</t>
  </si>
  <si>
    <t>Veprimtaria  Kryesore</t>
  </si>
  <si>
    <t xml:space="preserve">Ofrimi i sherbimit te kontrollit teknik te detyrueshem </t>
  </si>
  <si>
    <t>te mjeteve rrugore me motor dhe rimorkio te tyre,</t>
  </si>
  <si>
    <t xml:space="preserve">permbushja e te gjitha detyrimeve te parashikuara </t>
  </si>
  <si>
    <t xml:space="preserve">ne Kontraten e Konçesionit "Per Sherbimin e Kontrollit </t>
  </si>
  <si>
    <t xml:space="preserve">Teknik te Detyrueshem te Mjeteve Rrugore me Motor </t>
  </si>
  <si>
    <t>dhe Rimorkiove" te nenshkruar me date 03 Shtator 2009</t>
  </si>
  <si>
    <t xml:space="preserve"> ("Kontrata e Konçensionit") ndermjet  </t>
  </si>
  <si>
    <t>SGS SOCIÉTÉ GÉNÉRALE DE SURVEILLANCE S.A.</t>
  </si>
  <si>
    <t>dhe MINISTRISE SE PUNEVE PUBLIKE,TRANSPORTIT DHE TELEKOMUNIKACIONEVE</t>
  </si>
  <si>
    <t>,e cila vepron ne cilesine e Autoritetit Kontraktues.</t>
  </si>
  <si>
    <t>P A S Q Y R A T     F I N A N C I A R E</t>
  </si>
  <si>
    <t>Pasqyra Financiare jane individuale</t>
  </si>
  <si>
    <t>Po</t>
  </si>
  <si>
    <t>Pasqyra Financiare jane te shprehura ne</t>
  </si>
  <si>
    <t>ALL</t>
  </si>
  <si>
    <t>Pasqyra Financiare jane te rumbullakosura ne</t>
  </si>
  <si>
    <t xml:space="preserve"> Periudha  Kontabel e Pasqyrave Financiare</t>
  </si>
  <si>
    <t>Nga</t>
  </si>
  <si>
    <t>Deri</t>
  </si>
  <si>
    <t>Data  e  mbylljes se Pasqyrave Financiare</t>
  </si>
  <si>
    <t>Hartoi</t>
  </si>
  <si>
    <t>________________</t>
  </si>
  <si>
    <t>Finance Manaxher</t>
  </si>
  <si>
    <t>Mirketa Puriqi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</si>
  <si>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Tatimi mbi fitimin</t>
    </r>
  </si>
  <si>
    <t xml:space="preserve">               Year ended 31 December</t>
  </si>
  <si>
    <t>Norma e Takses</t>
  </si>
  <si>
    <t>Shpenzime qe nuk jane te zbritshme per qellime tatimore</t>
  </si>
  <si>
    <t xml:space="preserve">Norma e Takses </t>
  </si>
  <si>
    <t>Tatimi I Parapaguar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</si>
  <si>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Income tax expense</t>
    </r>
  </si>
  <si>
    <t>Emertimi</t>
  </si>
  <si>
    <t>Assets</t>
  </si>
  <si>
    <t>Intangible assets</t>
  </si>
  <si>
    <t>Trade and other receivables</t>
  </si>
  <si>
    <t>Detyrime afatgjata</t>
  </si>
  <si>
    <t>Non-current assets</t>
  </si>
  <si>
    <t>Current assets</t>
  </si>
  <si>
    <t>Shareholders’ equity</t>
  </si>
  <si>
    <t>Liabilities</t>
  </si>
  <si>
    <t>Current liabilities</t>
  </si>
  <si>
    <t>Trade and other payables</t>
  </si>
  <si>
    <t>Total equity and liabilities</t>
  </si>
  <si>
    <t>Staff costs</t>
  </si>
  <si>
    <t>Shpenzime personeli</t>
  </si>
  <si>
    <t>Humbja e mbartur</t>
  </si>
  <si>
    <t>Fitimi/Humbja para tatimit</t>
  </si>
  <si>
    <t>Profit after tax</t>
  </si>
  <si>
    <t>Cash and cash equivalents at the beginning of the year</t>
  </si>
  <si>
    <t>Cash and cash equivalents at the end of the year</t>
  </si>
  <si>
    <t>Total Non –current assets</t>
  </si>
  <si>
    <t>Total Current assets</t>
  </si>
  <si>
    <t>TOTAL ASSETS</t>
  </si>
  <si>
    <t>EQUITY</t>
  </si>
  <si>
    <t>Share capital</t>
  </si>
  <si>
    <t>Total equity</t>
  </si>
  <si>
    <t>Non-current liabilities</t>
  </si>
  <si>
    <t>Reinvestment value</t>
  </si>
  <si>
    <t>Total Non-current liabilities</t>
  </si>
  <si>
    <t>Income tax payable</t>
  </si>
  <si>
    <t>Total current liabilities</t>
  </si>
  <si>
    <t>Total expenses</t>
  </si>
  <si>
    <t>Profit from operating activity</t>
  </si>
  <si>
    <t>Rr Irfan Tomini, Pallati G&amp;P, kati 1, Tirane</t>
  </si>
  <si>
    <t>Profit for the year</t>
  </si>
  <si>
    <t>Tatimi per tu paguar</t>
  </si>
  <si>
    <t>Tax Rate</t>
  </si>
  <si>
    <t>(  Ne zbarim te Standarteve Nderkometar te Kontabilitetit )</t>
  </si>
  <si>
    <t>Shënime</t>
  </si>
  <si>
    <t>Më</t>
  </si>
  <si>
    <t>Aktivet</t>
  </si>
  <si>
    <t>Aktivet afatgjata</t>
  </si>
  <si>
    <t>Aktivet afatgjata jomateriale</t>
  </si>
  <si>
    <t>Totali i aktiveve afatgjata</t>
  </si>
  <si>
    <t>Aktivet afatshkurtra</t>
  </si>
  <si>
    <t>Inventari</t>
  </si>
  <si>
    <t>Llogaritë e arkëtueshme dhe të tjera</t>
  </si>
  <si>
    <t>Mjete monetare dhe ekuivalentët e tyre</t>
  </si>
  <si>
    <t>Totali i aktiveve afatshkurtra</t>
  </si>
  <si>
    <t>TOTALI I AKTIVEVE</t>
  </si>
  <si>
    <t>KAPITALI</t>
  </si>
  <si>
    <t>Kapitali</t>
  </si>
  <si>
    <t>Kapitali aksionar</t>
  </si>
  <si>
    <t>Fitimi (Humbja e Periudhes)</t>
  </si>
  <si>
    <t>Totali kapitalit</t>
  </si>
  <si>
    <t>Detyrimet</t>
  </si>
  <si>
    <t>Vlera e riinvestimit</t>
  </si>
  <si>
    <t>Totali i detyrimeve afatgjata</t>
  </si>
  <si>
    <t>Detyrime afatshkurtra</t>
  </si>
  <si>
    <t>Llogaritë afatshkurtra</t>
  </si>
  <si>
    <t>Tatim fitimi i pagueshëm</t>
  </si>
  <si>
    <t>Totali detyrimeve</t>
  </si>
  <si>
    <t>As at</t>
  </si>
  <si>
    <t>Raw Material</t>
  </si>
  <si>
    <t>Cash on Hand and at Banks</t>
  </si>
  <si>
    <t>Subscribed Capital</t>
  </si>
  <si>
    <t>(Profit)/loss of the year</t>
  </si>
  <si>
    <t>Totali kapitalit dhe detyrimeve</t>
  </si>
  <si>
    <t>I. Të ardhura operative</t>
  </si>
  <si>
    <t>Të ardhura</t>
  </si>
  <si>
    <t xml:space="preserve">        </t>
  </si>
  <si>
    <t>Shpenzimet</t>
  </si>
  <si>
    <t>Materiale dhe të përdorurar për konsum</t>
  </si>
  <si>
    <t>Zhvlerësimi dhe amortizimi</t>
  </si>
  <si>
    <t>Shpenzime të tjera operative</t>
  </si>
  <si>
    <t>Totali shpenzimeve</t>
  </si>
  <si>
    <t>Fitim nga aktiviteti operacional</t>
  </si>
  <si>
    <t>Shpenzime dhe të ardhura financiare</t>
  </si>
  <si>
    <t xml:space="preserve">E ardhuara financiare </t>
  </si>
  <si>
    <t>Shpenzime financiare</t>
  </si>
  <si>
    <t>Shpenzimeve financiare, neto</t>
  </si>
  <si>
    <t>Fitimi para tatimit</t>
  </si>
  <si>
    <t>Tatimi mbi fitimin</t>
  </si>
  <si>
    <t>Fitimi neto i vitit</t>
  </si>
  <si>
    <t>I. Operating Income</t>
  </si>
  <si>
    <t>Income from Service</t>
  </si>
  <si>
    <t xml:space="preserve">Total operating income </t>
  </si>
  <si>
    <t>Operating expenses</t>
  </si>
  <si>
    <t>Materials and consumables used</t>
  </si>
  <si>
    <t>Other operating expenses</t>
  </si>
  <si>
    <t>Net financial income</t>
  </si>
  <si>
    <t>Financial Income</t>
  </si>
  <si>
    <t>Financial Expences</t>
  </si>
  <si>
    <t>Total financial loss</t>
  </si>
  <si>
    <t>Profit before tax</t>
  </si>
  <si>
    <t>Income tax expense</t>
  </si>
  <si>
    <t>Net Profit for the year</t>
  </si>
  <si>
    <t>Fitimi i vitit</t>
  </si>
  <si>
    <t>Të ardhura të tjera</t>
  </si>
  <si>
    <t>Blerja e aktiveve afatgjata jomateriale</t>
  </si>
  <si>
    <t>Interesa të arkëtuara</t>
  </si>
  <si>
    <t>(Increase) / decrease in inventories</t>
  </si>
  <si>
    <t xml:space="preserve">              Viti I mbyllur me 31 December</t>
  </si>
  <si>
    <t>Dividend paid</t>
  </si>
  <si>
    <t>LEK</t>
  </si>
  <si>
    <t>Shuma</t>
  </si>
  <si>
    <t>3276</t>
  </si>
  <si>
    <t>3278</t>
  </si>
  <si>
    <t>Shoqeria: SGS AUTOMOTIVE ALBANIA SHPK</t>
  </si>
  <si>
    <t>NIPTI K92110020V</t>
  </si>
  <si>
    <t>Nr</t>
  </si>
  <si>
    <t>Sasia</t>
  </si>
  <si>
    <t>Gjendje</t>
  </si>
  <si>
    <t>Shtesa</t>
  </si>
  <si>
    <t>Pakesime</t>
  </si>
  <si>
    <t>AAJM RI INVESTIMI VITI 7TE</t>
  </si>
  <si>
    <t>AAJM Koncesion IT &amp; Equipments</t>
  </si>
  <si>
    <t>AAJM Konvesion Other ( Land Buildings Furnitures vehicles etc)</t>
  </si>
  <si>
    <t xml:space="preserve">             TOTALI</t>
  </si>
  <si>
    <t xml:space="preserve">                Administratori</t>
  </si>
  <si>
    <t>________________________</t>
  </si>
  <si>
    <t>Alexandros Michail</t>
  </si>
  <si>
    <t>Administratori</t>
  </si>
  <si>
    <t>Shoqeria  SGS Automotive Albania shpk</t>
  </si>
  <si>
    <t>NIPT  K92110020V</t>
  </si>
  <si>
    <t>Nr.</t>
  </si>
  <si>
    <t>Lloji automjetit</t>
  </si>
  <si>
    <t>Kapaciteti</t>
  </si>
  <si>
    <t>Targa</t>
  </si>
  <si>
    <t>Vlera e blerjes fillestare</t>
  </si>
  <si>
    <t>WW Passat</t>
  </si>
  <si>
    <t>4+1</t>
  </si>
  <si>
    <t>TR9521T</t>
  </si>
  <si>
    <t>Skoda Roomster</t>
  </si>
  <si>
    <t>TR1179U</t>
  </si>
  <si>
    <t>AA jomateriale ne proces</t>
  </si>
  <si>
    <t>Dividend per tu paguar</t>
  </si>
  <si>
    <t>Intangible assets in process</t>
  </si>
  <si>
    <t>Unpaid dividend</t>
  </si>
  <si>
    <t>Dividend to be paid</t>
  </si>
  <si>
    <t>32711</t>
  </si>
  <si>
    <t>As at December 31, 2016</t>
  </si>
  <si>
    <t>32716</t>
  </si>
  <si>
    <r>
      <t>Rregullime për</t>
    </r>
    <r>
      <rPr>
        <sz val="11"/>
        <color rgb="FF000000"/>
        <rFont val="Times New Roman"/>
        <family val="1"/>
      </rPr>
      <t>:</t>
    </r>
  </si>
  <si>
    <t>Shpenzime borxh i keq</t>
  </si>
  <si>
    <t>(Fitim) / humbje nga kursi i këmbimit</t>
  </si>
  <si>
    <t>Të ardhura nga interesat</t>
  </si>
  <si>
    <t>Shpenzime per interesa</t>
  </si>
  <si>
    <t>Provigjone për çështje gjyqësore</t>
  </si>
  <si>
    <t>Fitimi nga aktiviteti operativ para ndryshimeve në kapitalin punues</t>
  </si>
  <si>
    <t>(Rritje) / rënie në inventar</t>
  </si>
  <si>
    <t>Tatimi fitimi i paguar</t>
  </si>
  <si>
    <t>Paraja neto e gjeneruar nga aktivitetet operative</t>
  </si>
  <si>
    <t>Rrjedha e parasë nga aktivitetet investuese</t>
  </si>
  <si>
    <t>Paraja neto e përdorur në aktivitetet investuese</t>
  </si>
  <si>
    <t>Rrjedha e parasë nga aktivitetet e financimit</t>
  </si>
  <si>
    <t>Shlyerje e huasë</t>
  </si>
  <si>
    <t>Dividenti i paguar</t>
  </si>
  <si>
    <t>Paraja neto e përdorur në aktivitetet financuese</t>
  </si>
  <si>
    <t>(Rënia) / rritja neto e parasë dhe ekuivalenteve të saj</t>
  </si>
  <si>
    <t>Paraja dhe ekuivalentet e saj në fillim të vitit</t>
  </si>
  <si>
    <t>Paraja dhe ekuivalentet e saj në fund të vitit</t>
  </si>
  <si>
    <t>Cash flows from operating activities:</t>
  </si>
  <si>
    <t>Bad debt expenses</t>
  </si>
  <si>
    <t>Foreign exchange (gain) / loss</t>
  </si>
  <si>
    <t>Provisions for legal cases</t>
  </si>
  <si>
    <t>Revaluation effect of cash and cash equivalents</t>
  </si>
  <si>
    <t>Operating profit before changes in working capital</t>
  </si>
  <si>
    <t>Decrease / (increase) in trade and other receivables</t>
  </si>
  <si>
    <t>Increase in trade and other payables</t>
  </si>
  <si>
    <t>Net cash generated from operating activities</t>
  </si>
  <si>
    <t>Cash flows from investing activities</t>
  </si>
  <si>
    <t>Payment of borrowing</t>
  </si>
  <si>
    <t>Net cash used in financing activities</t>
  </si>
  <si>
    <t>Net (decrease) / increase in cash and cash equivalents</t>
  </si>
  <si>
    <t>Effect of exchange rate changes in cash and cash equivalents</t>
  </si>
  <si>
    <t>Monedha Baze:</t>
  </si>
  <si>
    <t>Nr. Llogarie</t>
  </si>
  <si>
    <t>Emertimi i Llogarise</t>
  </si>
  <si>
    <t xml:space="preserve"> 31 dhjetor 2017</t>
  </si>
  <si>
    <t xml:space="preserve"> December 31, 2017</t>
  </si>
  <si>
    <r>
      <t>P</t>
    </r>
    <r>
      <rPr>
        <b/>
        <sz val="11"/>
        <color theme="1"/>
        <rFont val="Times New Roman"/>
        <family val="1"/>
      </rPr>
      <t>ër vitin e mbyllur më</t>
    </r>
    <r>
      <rPr>
        <b/>
        <sz val="11"/>
        <color rgb="FF000000"/>
        <rFont val="Times New Roman"/>
        <family val="1"/>
      </rPr>
      <t xml:space="preserve"> 31 dhjetor 2017</t>
    </r>
  </si>
  <si>
    <t>Më 31 dhjetor 2017</t>
  </si>
  <si>
    <t>Për vitin e mbyllur më 31 dhjetor 2017</t>
  </si>
  <si>
    <t>For the year ended December 31, 2017</t>
  </si>
  <si>
    <t>Gjendje 31.12.2017</t>
  </si>
  <si>
    <t>As at December 31, 2017</t>
  </si>
  <si>
    <r>
      <t>Totali</t>
    </r>
    <r>
      <rPr>
        <sz val="11"/>
        <color theme="1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të ardhura operative</t>
    </r>
  </si>
  <si>
    <t>Kapital i nënshkruar</t>
  </si>
  <si>
    <t xml:space="preserve">Fitimi i pashpërndarë </t>
  </si>
  <si>
    <t xml:space="preserve">Retained earnings /(Accumulated losses) </t>
  </si>
  <si>
    <t>TOTAL</t>
  </si>
  <si>
    <t>For the year ended December 31, 2018</t>
  </si>
  <si>
    <t>3275</t>
  </si>
  <si>
    <t xml:space="preserve"> 31 dhjetor 2018</t>
  </si>
  <si>
    <r>
      <t>P</t>
    </r>
    <r>
      <rPr>
        <b/>
        <sz val="11"/>
        <color theme="1"/>
        <rFont val="Times New Roman"/>
        <family val="1"/>
      </rPr>
      <t>ër vitin e mbyllur më</t>
    </r>
    <r>
      <rPr>
        <b/>
        <sz val="11"/>
        <color rgb="FF000000"/>
        <rFont val="Times New Roman"/>
        <family val="1"/>
      </rPr>
      <t xml:space="preserve"> 31 dhjetor 2018</t>
    </r>
  </si>
  <si>
    <t>Pasqyra e të ardhuarave për vitin e mbyllur më 31 Dhjetor 2018</t>
  </si>
  <si>
    <t>Pasqyra e pozicionit financiar më 31 Dhjetor 2018</t>
  </si>
  <si>
    <t>Të ardhura të tjera gjithëpërfshirëse</t>
  </si>
  <si>
    <t xml:space="preserve"> - </t>
  </si>
  <si>
    <t>Dividentë të paguar</t>
  </si>
  <si>
    <t xml:space="preserve">Më 31 dhjetor 2016 </t>
  </si>
  <si>
    <t>Më 31 dhjetor 2018</t>
  </si>
  <si>
    <t>Pasqyra e ndryshimeve në kapital për vitin e mbyllur më 31 Dhjetor 2018</t>
  </si>
  <si>
    <t>Pasqyra e flukseve monetare për vitin e mbyllur më 31 Dhjetor 2018</t>
  </si>
  <si>
    <t>Flukset e parasë nga aktivitetet operative:</t>
  </si>
  <si>
    <t>Ndikimi i vlerës në kohë të ndryshimit të normave të aktualizimit</t>
  </si>
  <si>
    <t>Ndikimi i rivlerësimit tek paraja dhe ekuivalentet e saj</t>
  </si>
  <si>
    <t>(Rënie) / rritje në llogaritë e arkëtueshme dhe të tjera</t>
  </si>
  <si>
    <t>(Rritje) / rënie në llogaritë e pagueshme dhe të tjera</t>
  </si>
  <si>
    <t>(Rënie) / rritje e vlerës së riinvestimit</t>
  </si>
  <si>
    <t>Ndikimi i ndryshimeve në kursin e këmbimit tek paraja dhe ekuivalentet e saj</t>
  </si>
  <si>
    <t>Për vitin e mbyllur më 31 dhjetor 2018</t>
  </si>
  <si>
    <t>Gjoba</t>
  </si>
  <si>
    <t>Shpenzime per personelin</t>
  </si>
  <si>
    <t>Shpenzime te tjera</t>
  </si>
  <si>
    <t>Amortizime</t>
  </si>
  <si>
    <t>Rregullimet lidhur me vleren e riinvestimit</t>
  </si>
  <si>
    <t>Amortizimi i vleres së riinvestimit (Sheninimi 4)</t>
  </si>
  <si>
    <r>
      <t>Kosto mirëmbajtje të njohura si reduktim në provigjionin për riinvestimin</t>
    </r>
    <r>
      <rPr>
        <i/>
        <sz val="9"/>
        <color theme="1"/>
        <rFont val="Times New Roman"/>
        <family val="1"/>
      </rPr>
      <t xml:space="preserve"> (Sheninimi 15)</t>
    </r>
  </si>
  <si>
    <r>
      <t>Ndikimi i vlerës në kohë të ndryshimit të normave të aktualizimit</t>
    </r>
    <r>
      <rPr>
        <i/>
        <sz val="9"/>
        <color theme="1"/>
        <rFont val="Times New Roman"/>
        <family val="1"/>
      </rPr>
      <t xml:space="preserve"> (Sheninimi 16)</t>
    </r>
  </si>
  <si>
    <t>Borxh i keq</t>
  </si>
  <si>
    <t>Dhurata</t>
  </si>
  <si>
    <t>Totali i shpenzimeve të pazbritshme</t>
  </si>
  <si>
    <t>Viti   2018</t>
  </si>
  <si>
    <t>01.01.2018</t>
  </si>
  <si>
    <t>31.12.2018</t>
  </si>
  <si>
    <t>Miratoi</t>
  </si>
  <si>
    <t>Administrator</t>
  </si>
  <si>
    <t xml:space="preserve"> December 31, 2018</t>
  </si>
  <si>
    <t>Statement of financial position as at 31 December 2018</t>
  </si>
  <si>
    <t>Statement of income for the year ended 31 December 2018</t>
  </si>
  <si>
    <t>Statement of changes in equity for the year ended December 31, 2018</t>
  </si>
  <si>
    <t>As at December 31, 2018</t>
  </si>
  <si>
    <t>Financial expense / (income) - unwinding of the discount</t>
  </si>
  <si>
    <t>(Decrease) / increase of reinvestment value</t>
  </si>
  <si>
    <t>Inventari automjeteve ne pronesi te subjektit   2018</t>
  </si>
  <si>
    <t>Llogari te Inventarit Ekonomik</t>
  </si>
  <si>
    <t>SHENIME</t>
  </si>
  <si>
    <t>Shoqeria ka objekt aktiviteti "Ofrim Sherbimi" per rrjedhoje nuk mban mallra per rishitje, per rrjedhoje nuk ka inventare per mallra.</t>
  </si>
  <si>
    <t>Te gjitha inventaret ekonomike konsumohen brenda nje periudha nga 1 deri ne 2 vjet</t>
  </si>
  <si>
    <t xml:space="preserve">Statistika ju dergohet bazuar ne kerkesen tuaj </t>
  </si>
  <si>
    <t>Njesia</t>
  </si>
  <si>
    <t>Sasi</t>
  </si>
  <si>
    <t>Vlera Totale</t>
  </si>
  <si>
    <t>Certifikata kontrolli teknik/ Pulla</t>
  </si>
  <si>
    <t>cope</t>
  </si>
  <si>
    <t>Certifikata 020</t>
  </si>
  <si>
    <t>Certifikata 021</t>
  </si>
  <si>
    <t>Certifikata 00018</t>
  </si>
  <si>
    <t>Inventar i imet zyre Shtypshkrime</t>
  </si>
  <si>
    <t>INVENTAR PER TOLLONA NAFTE</t>
  </si>
  <si>
    <t>Pajisje konsumi Maha</t>
  </si>
  <si>
    <t>AKSESORE INFORMATIKE</t>
  </si>
  <si>
    <t>Total Inventare ekonomike</t>
  </si>
  <si>
    <t>Aktivet Afatgjata Jo Materiale  2018</t>
  </si>
  <si>
    <t>Amortizimi A.A.J.Materiale    2018</t>
  </si>
  <si>
    <t>Vlera Kontabel Neto e A.A.J.Materiale  2018</t>
  </si>
  <si>
    <t>SGS Automotive Albania_2018</t>
  </si>
  <si>
    <t>Periudha 01/01/2018 - 31/12/2018</t>
  </si>
  <si>
    <t>Ngrohese elektrike</t>
  </si>
  <si>
    <t>Te ardhura te jashtezakonshme Viti 2018</t>
  </si>
  <si>
    <t>27 Mars 2018</t>
  </si>
  <si>
    <t>Statement of cash flows for the year ended 31 December 2018</t>
  </si>
  <si>
    <t>Gjendje 31.12.2018</t>
  </si>
  <si>
    <t>Extraordinary Incomes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</si>
</sst>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_(* #,##0_);_(* \(#,##0\);_(* &quot;-&quot;??_);_(@_)"/>
    <numFmt numFmtId="167" formatCode="_-* #,##0_L_e_k_-;\-* #,##0_L_e_k_-;_-* &quot;-&quot;??_L_e_k_-;_-@_-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color theme="1"/>
      <name val="Times New Roman"/>
      <family val="1"/>
    </font>
    <font>
      <b/>
      <sz val="10"/>
      <name val="Garamond"/>
      <family val="1"/>
    </font>
    <font>
      <b/>
      <sz val="10"/>
      <name val="Arial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name val="Arial"/>
      <family val="2"/>
    </font>
    <font>
      <sz val="10"/>
      <color indexed="8"/>
      <name val="MS Sans Serif"/>
    </font>
    <font>
      <b/>
      <sz val="9.9499999999999993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FFFFFF"/>
      </bottom>
      <diagonal/>
    </border>
  </borders>
  <cellStyleXfs count="23">
    <xf numFmtId="0" fontId="0" fillId="0" borderId="0"/>
    <xf numFmtId="0" fontId="8" fillId="0" borderId="0"/>
    <xf numFmtId="164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8" fillId="0" borderId="0"/>
    <xf numFmtId="4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1" fillId="0" borderId="0"/>
    <xf numFmtId="0" fontId="8" fillId="0" borderId="0"/>
    <xf numFmtId="165" fontId="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/>
    <xf numFmtId="0" fontId="8" fillId="0" borderId="0"/>
    <xf numFmtId="165" fontId="8" fillId="0" borderId="0" applyFont="0" applyFill="0" applyBorder="0" applyAlignment="0" applyProtection="0"/>
    <xf numFmtId="165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3" fillId="0" borderId="0"/>
    <xf numFmtId="0" fontId="19" fillId="0" borderId="0"/>
  </cellStyleXfs>
  <cellXfs count="258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justify"/>
    </xf>
    <xf numFmtId="0" fontId="4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7" xfId="0" applyFont="1" applyBorder="1" applyAlignment="1">
      <alignment vertical="top"/>
    </xf>
    <xf numFmtId="0" fontId="5" fillId="0" borderId="0" xfId="0" applyFont="1" applyAlignment="1">
      <alignment wrapText="1"/>
    </xf>
    <xf numFmtId="0" fontId="9" fillId="0" borderId="0" xfId="1" applyFont="1"/>
    <xf numFmtId="0" fontId="10" fillId="0" borderId="0" xfId="1" applyFont="1" applyBorder="1"/>
    <xf numFmtId="0" fontId="9" fillId="0" borderId="0" xfId="1" applyFont="1" applyBorder="1"/>
    <xf numFmtId="0" fontId="11" fillId="0" borderId="0" xfId="1" applyFont="1" applyBorder="1"/>
    <xf numFmtId="0" fontId="9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12" fillId="0" borderId="0" xfId="1" applyFont="1" applyBorder="1"/>
    <xf numFmtId="0" fontId="13" fillId="0" borderId="0" xfId="1" applyFont="1" applyBorder="1"/>
    <xf numFmtId="14" fontId="13" fillId="0" borderId="0" xfId="1" applyNumberFormat="1" applyFont="1" applyBorder="1"/>
    <xf numFmtId="0" fontId="9" fillId="0" borderId="0" xfId="1" applyNumberFormat="1" applyFont="1" applyBorder="1" applyAlignment="1">
      <alignment horizontal="center"/>
    </xf>
    <xf numFmtId="0" fontId="14" fillId="0" borderId="8" xfId="1" applyNumberFormat="1" applyFont="1" applyBorder="1"/>
    <xf numFmtId="0" fontId="9" fillId="0" borderId="8" xfId="1" applyFont="1" applyBorder="1"/>
    <xf numFmtId="0" fontId="14" fillId="0" borderId="8" xfId="1" applyFont="1" applyBorder="1"/>
    <xf numFmtId="0" fontId="9" fillId="0" borderId="8" xfId="1" applyFont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0" fontId="16" fillId="0" borderId="0" xfId="1" applyFont="1"/>
    <xf numFmtId="0" fontId="20" fillId="0" borderId="0" xfId="0" applyFont="1"/>
    <xf numFmtId="0" fontId="1" fillId="0" borderId="0" xfId="0" applyFont="1"/>
    <xf numFmtId="37" fontId="21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Border="1"/>
    <xf numFmtId="37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3" fontId="4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4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 indent="4"/>
    </xf>
    <xf numFmtId="0" fontId="4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29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166" fontId="5" fillId="0" borderId="0" xfId="11" applyNumberFormat="1" applyFont="1" applyFill="1" applyAlignment="1">
      <alignment horizontal="right" vertical="center"/>
    </xf>
    <xf numFmtId="3" fontId="0" fillId="0" borderId="0" xfId="0" applyNumberFormat="1" applyFill="1"/>
    <xf numFmtId="37" fontId="5" fillId="0" borderId="0" xfId="0" applyNumberFormat="1" applyFont="1" applyAlignment="1">
      <alignment horizontal="right" wrapText="1"/>
    </xf>
    <xf numFmtId="37" fontId="2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7" fontId="25" fillId="0" borderId="0" xfId="0" applyNumberFormat="1" applyFont="1" applyAlignment="1">
      <alignment horizontal="right" vertical="top" wrapText="1"/>
    </xf>
    <xf numFmtId="37" fontId="25" fillId="0" borderId="0" xfId="0" applyNumberFormat="1" applyFont="1" applyAlignment="1">
      <alignment horizontal="right" wrapText="1"/>
    </xf>
    <xf numFmtId="37" fontId="5" fillId="0" borderId="0" xfId="0" applyNumberFormat="1" applyFont="1" applyAlignment="1">
      <alignment horizontal="right" vertical="top" wrapText="1" indent="4"/>
    </xf>
    <xf numFmtId="0" fontId="0" fillId="0" borderId="0" xfId="0" applyFill="1"/>
    <xf numFmtId="0" fontId="4" fillId="0" borderId="1" xfId="0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ill="1"/>
    <xf numFmtId="0" fontId="2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166" fontId="0" fillId="0" borderId="0" xfId="11" applyNumberFormat="1" applyFont="1" applyFill="1"/>
    <xf numFmtId="0" fontId="4" fillId="0" borderId="0" xfId="0" applyFont="1" applyFill="1" applyAlignment="1">
      <alignment horizontal="right" wrapText="1" indent="1"/>
    </xf>
    <xf numFmtId="37" fontId="5" fillId="0" borderId="0" xfId="0" applyNumberFormat="1" applyFont="1" applyFill="1" applyAlignment="1">
      <alignment horizontal="right" wrapText="1"/>
    </xf>
    <xf numFmtId="37" fontId="5" fillId="0" borderId="1" xfId="0" applyNumberFormat="1" applyFont="1" applyFill="1" applyBorder="1" applyAlignment="1">
      <alignment horizontal="right" wrapText="1"/>
    </xf>
    <xf numFmtId="37" fontId="2" fillId="0" borderId="3" xfId="0" applyNumberFormat="1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 wrapText="1" indent="4"/>
    </xf>
    <xf numFmtId="37" fontId="2" fillId="0" borderId="1" xfId="0" applyNumberFormat="1" applyFont="1" applyFill="1" applyBorder="1" applyAlignment="1">
      <alignment horizontal="right" wrapText="1"/>
    </xf>
    <xf numFmtId="37" fontId="4" fillId="0" borderId="3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 indent="4"/>
    </xf>
    <xf numFmtId="3" fontId="5" fillId="0" borderId="0" xfId="0" applyNumberFormat="1" applyFont="1"/>
    <xf numFmtId="0" fontId="8" fillId="0" borderId="0" xfId="17"/>
    <xf numFmtId="0" fontId="33" fillId="0" borderId="0" xfId="17" applyFont="1" applyAlignment="1">
      <alignment horizontal="left" vertical="center"/>
    </xf>
    <xf numFmtId="0" fontId="34" fillId="0" borderId="0" xfId="17" applyFont="1"/>
    <xf numFmtId="0" fontId="35" fillId="0" borderId="0" xfId="13" applyFont="1"/>
    <xf numFmtId="0" fontId="36" fillId="0" borderId="0" xfId="13" applyFont="1" applyAlignment="1"/>
    <xf numFmtId="0" fontId="35" fillId="0" borderId="9" xfId="13" applyFont="1" applyBorder="1" applyAlignment="1">
      <alignment horizontal="center"/>
    </xf>
    <xf numFmtId="21" fontId="35" fillId="0" borderId="9" xfId="13" applyNumberFormat="1" applyFont="1" applyBorder="1" applyAlignment="1">
      <alignment horizontal="center"/>
    </xf>
    <xf numFmtId="46" fontId="35" fillId="0" borderId="9" xfId="13" applyNumberFormat="1" applyFont="1" applyBorder="1" applyAlignment="1">
      <alignment horizontal="center"/>
    </xf>
    <xf numFmtId="0" fontId="35" fillId="0" borderId="9" xfId="13" applyFont="1" applyBorder="1"/>
    <xf numFmtId="167" fontId="38" fillId="0" borderId="9" xfId="14" applyNumberFormat="1" applyFont="1" applyBorder="1"/>
    <xf numFmtId="3" fontId="24" fillId="0" borderId="0" xfId="0" applyNumberFormat="1" applyFont="1"/>
    <xf numFmtId="0" fontId="35" fillId="3" borderId="9" xfId="13" applyFont="1" applyFill="1" applyBorder="1" applyAlignment="1">
      <alignment vertical="center"/>
    </xf>
    <xf numFmtId="0" fontId="35" fillId="3" borderId="9" xfId="13" applyFont="1" applyFill="1" applyBorder="1" applyAlignment="1">
      <alignment horizontal="center" vertical="center"/>
    </xf>
    <xf numFmtId="167" fontId="38" fillId="3" borderId="9" xfId="14" applyNumberFormat="1" applyFont="1" applyFill="1" applyBorder="1" applyAlignment="1">
      <alignment vertical="center"/>
    </xf>
    <xf numFmtId="167" fontId="35" fillId="0" borderId="9" xfId="14" applyNumberFormat="1" applyFont="1" applyBorder="1"/>
    <xf numFmtId="167" fontId="35" fillId="3" borderId="9" xfId="14" applyNumberFormat="1" applyFont="1" applyFill="1" applyBorder="1" applyAlignment="1">
      <alignment vertical="center"/>
    </xf>
    <xf numFmtId="167" fontId="35" fillId="0" borderId="0" xfId="13" applyNumberFormat="1" applyFont="1"/>
    <xf numFmtId="167" fontId="8" fillId="0" borderId="0" xfId="17" applyNumberFormat="1"/>
    <xf numFmtId="0" fontId="33" fillId="0" borderId="0" xfId="1" applyFont="1" applyAlignment="1">
      <alignment horizontal="left" vertical="center"/>
    </xf>
    <xf numFmtId="0" fontId="8" fillId="0" borderId="0" xfId="1"/>
    <xf numFmtId="0" fontId="34" fillId="0" borderId="0" xfId="1" applyFont="1"/>
    <xf numFmtId="0" fontId="40" fillId="0" borderId="9" xfId="1" applyFont="1" applyBorder="1" applyAlignment="1">
      <alignment horizontal="center"/>
    </xf>
    <xf numFmtId="0" fontId="40" fillId="0" borderId="9" xfId="1" applyFont="1" applyBorder="1" applyAlignment="1">
      <alignment horizontal="center" wrapText="1"/>
    </xf>
    <xf numFmtId="0" fontId="8" fillId="0" borderId="9" xfId="1" applyFont="1" applyBorder="1" applyAlignment="1">
      <alignment horizontal="center"/>
    </xf>
    <xf numFmtId="0" fontId="8" fillId="0" borderId="9" xfId="1" applyFill="1" applyBorder="1"/>
    <xf numFmtId="0" fontId="8" fillId="0" borderId="9" xfId="1" applyFont="1" applyFill="1" applyBorder="1" applyAlignment="1">
      <alignment horizontal="center"/>
    </xf>
    <xf numFmtId="0" fontId="8" fillId="0" borderId="9" xfId="1" applyFill="1" applyBorder="1" applyAlignment="1">
      <alignment horizontal="center"/>
    </xf>
    <xf numFmtId="167" fontId="8" fillId="0" borderId="9" xfId="19" applyNumberFormat="1" applyFont="1" applyFill="1" applyBorder="1"/>
    <xf numFmtId="0" fontId="8" fillId="3" borderId="9" xfId="1" applyFont="1" applyFill="1" applyBorder="1" applyAlignment="1">
      <alignment horizontal="center"/>
    </xf>
    <xf numFmtId="0" fontId="8" fillId="3" borderId="9" xfId="1" applyFont="1" applyFill="1" applyBorder="1"/>
    <xf numFmtId="0" fontId="42" fillId="3" borderId="9" xfId="1" applyFont="1" applyFill="1" applyBorder="1"/>
    <xf numFmtId="0" fontId="8" fillId="0" borderId="9" xfId="1" applyFont="1" applyBorder="1"/>
    <xf numFmtId="167" fontId="8" fillId="0" borderId="9" xfId="1" applyNumberFormat="1" applyFont="1" applyBorder="1" applyAlignment="1">
      <alignment horizontal="right"/>
    </xf>
    <xf numFmtId="9" fontId="0" fillId="0" borderId="0" xfId="20" applyFont="1"/>
    <xf numFmtId="3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2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7" fillId="0" borderId="0" xfId="0" applyFont="1"/>
    <xf numFmtId="3" fontId="0" fillId="0" borderId="0" xfId="0" applyNumberFormat="1"/>
    <xf numFmtId="0" fontId="25" fillId="0" borderId="0" xfId="0" applyFont="1" applyAlignment="1">
      <alignment horizontal="right" vertical="center" wrapText="1"/>
    </xf>
    <xf numFmtId="0" fontId="0" fillId="0" borderId="0" xfId="0" applyNumberFormat="1" applyFill="1" applyBorder="1" applyAlignment="1" applyProtection="1"/>
    <xf numFmtId="0" fontId="20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25" fillId="0" borderId="0" xfId="0" applyFont="1" applyFill="1" applyAlignment="1">
      <alignment wrapText="1"/>
    </xf>
    <xf numFmtId="0" fontId="26" fillId="0" borderId="0" xfId="0" applyFont="1" applyFill="1"/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/>
    </xf>
    <xf numFmtId="166" fontId="9" fillId="0" borderId="0" xfId="11" applyNumberFormat="1" applyFont="1" applyAlignment="1">
      <alignment horizontal="center"/>
    </xf>
    <xf numFmtId="166" fontId="22" fillId="0" borderId="0" xfId="1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1" xfId="0" applyFont="1" applyFill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48" fillId="0" borderId="0" xfId="0" applyFont="1" applyAlignment="1">
      <alignment horizontal="left" vertical="center" indent="2"/>
    </xf>
    <xf numFmtId="3" fontId="2" fillId="0" borderId="4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64" fontId="0" fillId="0" borderId="0" xfId="11" applyFont="1"/>
    <xf numFmtId="3" fontId="4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22" applyFont="1" applyAlignment="1">
      <alignment horizontal="left" vertical="center"/>
    </xf>
    <xf numFmtId="0" fontId="50" fillId="0" borderId="0" xfId="22" applyNumberFormat="1" applyFont="1" applyFill="1" applyBorder="1" applyAlignment="1" applyProtection="1"/>
    <xf numFmtId="0" fontId="19" fillId="0" borderId="0" xfId="22" applyNumberFormat="1" applyFill="1" applyBorder="1" applyAlignment="1" applyProtection="1"/>
    <xf numFmtId="0" fontId="51" fillId="0" borderId="0" xfId="22" applyNumberFormat="1" applyFont="1" applyFill="1" applyBorder="1" applyAlignment="1" applyProtection="1"/>
    <xf numFmtId="0" fontId="52" fillId="0" borderId="0" xfId="22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3" fillId="0" borderId="0" xfId="0" applyNumberFormat="1" applyFont="1" applyFill="1" applyBorder="1" applyAlignment="1" applyProtection="1"/>
    <xf numFmtId="166" fontId="0" fillId="0" borderId="0" xfId="11" applyNumberFormat="1" applyFont="1"/>
    <xf numFmtId="0" fontId="0" fillId="2" borderId="0" xfId="0" applyFill="1"/>
    <xf numFmtId="166" fontId="1" fillId="0" borderId="0" xfId="11" applyNumberFormat="1" applyFont="1"/>
    <xf numFmtId="166" fontId="0" fillId="0" borderId="0" xfId="0" applyNumberFormat="1"/>
    <xf numFmtId="0" fontId="46" fillId="2" borderId="0" xfId="0" applyFont="1" applyFill="1" applyAlignment="1">
      <alignment vertical="center"/>
    </xf>
    <xf numFmtId="0" fontId="1" fillId="2" borderId="0" xfId="0" applyFont="1" applyFill="1"/>
    <xf numFmtId="166" fontId="1" fillId="2" borderId="0" xfId="0" applyNumberFormat="1" applyFont="1" applyFill="1"/>
    <xf numFmtId="0" fontId="45" fillId="0" borderId="0" xfId="0" quotePrefix="1" applyFont="1" applyAlignment="1">
      <alignment vertical="center"/>
    </xf>
    <xf numFmtId="166" fontId="25" fillId="0" borderId="0" xfId="11" applyNumberFormat="1" applyFont="1" applyAlignment="1">
      <alignment horizontal="right" vertical="center" wrapText="1"/>
    </xf>
    <xf numFmtId="0" fontId="1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35" fillId="0" borderId="9" xfId="13" applyFont="1" applyBorder="1" applyAlignment="1">
      <alignment horizontal="center" vertical="center"/>
    </xf>
    <xf numFmtId="0" fontId="37" fillId="0" borderId="9" xfId="13" applyFont="1" applyBorder="1" applyAlignment="1">
      <alignment horizontal="center" vertical="center"/>
    </xf>
    <xf numFmtId="0" fontId="36" fillId="0" borderId="0" xfId="13" applyFont="1" applyAlignment="1">
      <alignment horizontal="center"/>
    </xf>
    <xf numFmtId="0" fontId="39" fillId="0" borderId="0" xfId="17" applyFont="1" applyAlignment="1">
      <alignment horizontal="center"/>
    </xf>
    <xf numFmtId="0" fontId="8" fillId="0" borderId="0" xfId="17" applyAlignment="1">
      <alignment horizontal="center"/>
    </xf>
    <xf numFmtId="0" fontId="8" fillId="0" borderId="0" xfId="17" applyFont="1" applyAlignment="1">
      <alignment horizontal="center"/>
    </xf>
    <xf numFmtId="0" fontId="40" fillId="0" borderId="9" xfId="1" applyFont="1" applyBorder="1" applyAlignment="1">
      <alignment horizontal="center"/>
    </xf>
    <xf numFmtId="0" fontId="39" fillId="0" borderId="0" xfId="1" applyFont="1" applyAlignment="1">
      <alignment horizontal="center"/>
    </xf>
    <xf numFmtId="0" fontId="8" fillId="0" borderId="0" xfId="1" applyAlignment="1">
      <alignment horizontal="center"/>
    </xf>
  </cellXfs>
  <cellStyles count="23">
    <cellStyle name="Comma" xfId="1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5 2" xfId="14" xr:uid="{00000000-0005-0000-0000-000005000000}"/>
    <cellStyle name="Comma 6" xfId="10" xr:uid="{00000000-0005-0000-0000-000006000000}"/>
    <cellStyle name="Comma 7" xfId="15" xr:uid="{00000000-0005-0000-0000-000007000000}"/>
    <cellStyle name="Comma 7 2" xfId="18" xr:uid="{00000000-0005-0000-0000-000008000000}"/>
    <cellStyle name="Comma 8" xfId="19" xr:uid="{00000000-0005-0000-0000-000009000000}"/>
    <cellStyle name="Normal" xfId="0" builtinId="0"/>
    <cellStyle name="Normal 2" xfId="1" xr:uid="{00000000-0005-0000-0000-00000B000000}"/>
    <cellStyle name="Normal 2 2" xfId="6" xr:uid="{00000000-0005-0000-0000-00000C000000}"/>
    <cellStyle name="Normal 2 2 2" xfId="13" xr:uid="{00000000-0005-0000-0000-00000D000000}"/>
    <cellStyle name="Normal 3" xfId="7" xr:uid="{00000000-0005-0000-0000-00000E000000}"/>
    <cellStyle name="Normal 4" xfId="8" xr:uid="{00000000-0005-0000-0000-00000F000000}"/>
    <cellStyle name="Normal 5" xfId="12" xr:uid="{00000000-0005-0000-0000-000010000000}"/>
    <cellStyle name="Normal 5 2" xfId="17" xr:uid="{00000000-0005-0000-0000-000011000000}"/>
    <cellStyle name="Normal 6" xfId="16" xr:uid="{00000000-0005-0000-0000-000012000000}"/>
    <cellStyle name="Normal 6 2" xfId="22" xr:uid="{00000000-0005-0000-0000-000013000000}"/>
    <cellStyle name="Normal 7" xfId="21" xr:uid="{00000000-0005-0000-0000-000014000000}"/>
    <cellStyle name="Normale_BILANCIO FKT 1997" xfId="9" xr:uid="{00000000-0005-0000-0000-000015000000}"/>
    <cellStyle name="Percent" xfId="2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A22" workbookViewId="0">
      <selection activeCell="G41" sqref="G41"/>
    </sheetView>
  </sheetViews>
  <sheetFormatPr defaultRowHeight="15" x14ac:dyDescent="0.25"/>
  <cols>
    <col min="1" max="1" width="6.5703125" style="13" customWidth="1"/>
    <col min="2" max="2" width="9.140625" style="13"/>
    <col min="3" max="3" width="9.28515625" style="13" customWidth="1"/>
    <col min="4" max="4" width="12.85546875" style="13" customWidth="1"/>
    <col min="5" max="5" width="6.85546875" style="13" customWidth="1"/>
    <col min="6" max="6" width="13.85546875" style="13" customWidth="1"/>
    <col min="7" max="7" width="10.28515625" style="13" customWidth="1"/>
    <col min="8" max="8" width="22.28515625" style="13" customWidth="1"/>
    <col min="9" max="9" width="6.5703125" style="13" customWidth="1"/>
    <col min="10" max="10" width="9.140625" style="13"/>
    <col min="11" max="11" width="9.28515625" style="13" customWidth="1"/>
    <col min="12" max="12" width="12.85546875" style="13" customWidth="1"/>
    <col min="13" max="13" width="5.42578125" style="13" customWidth="1"/>
    <col min="14" max="14" width="13.85546875" style="13" customWidth="1"/>
    <col min="15" max="15" width="10.28515625" style="13" customWidth="1"/>
    <col min="16" max="16" width="22.28515625" style="13" customWidth="1"/>
    <col min="17" max="256" width="9.140625" style="13"/>
    <col min="257" max="257" width="6.5703125" style="13" customWidth="1"/>
    <col min="258" max="258" width="9.140625" style="13"/>
    <col min="259" max="259" width="9.28515625" style="13" customWidth="1"/>
    <col min="260" max="260" width="12.85546875" style="13" customWidth="1"/>
    <col min="261" max="261" width="6.85546875" style="13" customWidth="1"/>
    <col min="262" max="262" width="13.85546875" style="13" customWidth="1"/>
    <col min="263" max="263" width="10.28515625" style="13" customWidth="1"/>
    <col min="264" max="264" width="22.28515625" style="13" customWidth="1"/>
    <col min="265" max="265" width="6.5703125" style="13" customWidth="1"/>
    <col min="266" max="266" width="9.140625" style="13"/>
    <col min="267" max="267" width="9.28515625" style="13" customWidth="1"/>
    <col min="268" max="268" width="12.85546875" style="13" customWidth="1"/>
    <col min="269" max="269" width="5.42578125" style="13" customWidth="1"/>
    <col min="270" max="270" width="13.85546875" style="13" customWidth="1"/>
    <col min="271" max="271" width="10.28515625" style="13" customWidth="1"/>
    <col min="272" max="272" width="22.28515625" style="13" customWidth="1"/>
    <col min="273" max="512" width="9.140625" style="13"/>
    <col min="513" max="513" width="6.5703125" style="13" customWidth="1"/>
    <col min="514" max="514" width="9.140625" style="13"/>
    <col min="515" max="515" width="9.28515625" style="13" customWidth="1"/>
    <col min="516" max="516" width="12.85546875" style="13" customWidth="1"/>
    <col min="517" max="517" width="6.85546875" style="13" customWidth="1"/>
    <col min="518" max="518" width="13.85546875" style="13" customWidth="1"/>
    <col min="519" max="519" width="10.28515625" style="13" customWidth="1"/>
    <col min="520" max="520" width="22.28515625" style="13" customWidth="1"/>
    <col min="521" max="521" width="6.5703125" style="13" customWidth="1"/>
    <col min="522" max="522" width="9.140625" style="13"/>
    <col min="523" max="523" width="9.28515625" style="13" customWidth="1"/>
    <col min="524" max="524" width="12.85546875" style="13" customWidth="1"/>
    <col min="525" max="525" width="5.42578125" style="13" customWidth="1"/>
    <col min="526" max="526" width="13.85546875" style="13" customWidth="1"/>
    <col min="527" max="527" width="10.28515625" style="13" customWidth="1"/>
    <col min="528" max="528" width="22.28515625" style="13" customWidth="1"/>
    <col min="529" max="768" width="9.140625" style="13"/>
    <col min="769" max="769" width="6.5703125" style="13" customWidth="1"/>
    <col min="770" max="770" width="9.140625" style="13"/>
    <col min="771" max="771" width="9.28515625" style="13" customWidth="1"/>
    <col min="772" max="772" width="12.85546875" style="13" customWidth="1"/>
    <col min="773" max="773" width="6.85546875" style="13" customWidth="1"/>
    <col min="774" max="774" width="13.85546875" style="13" customWidth="1"/>
    <col min="775" max="775" width="10.28515625" style="13" customWidth="1"/>
    <col min="776" max="776" width="22.28515625" style="13" customWidth="1"/>
    <col min="777" max="777" width="6.5703125" style="13" customWidth="1"/>
    <col min="778" max="778" width="9.140625" style="13"/>
    <col min="779" max="779" width="9.28515625" style="13" customWidth="1"/>
    <col min="780" max="780" width="12.85546875" style="13" customWidth="1"/>
    <col min="781" max="781" width="5.42578125" style="13" customWidth="1"/>
    <col min="782" max="782" width="13.85546875" style="13" customWidth="1"/>
    <col min="783" max="783" width="10.28515625" style="13" customWidth="1"/>
    <col min="784" max="784" width="22.28515625" style="13" customWidth="1"/>
    <col min="785" max="1024" width="9.140625" style="13"/>
    <col min="1025" max="1025" width="6.5703125" style="13" customWidth="1"/>
    <col min="1026" max="1026" width="9.140625" style="13"/>
    <col min="1027" max="1027" width="9.28515625" style="13" customWidth="1"/>
    <col min="1028" max="1028" width="12.85546875" style="13" customWidth="1"/>
    <col min="1029" max="1029" width="6.85546875" style="13" customWidth="1"/>
    <col min="1030" max="1030" width="13.85546875" style="13" customWidth="1"/>
    <col min="1031" max="1031" width="10.28515625" style="13" customWidth="1"/>
    <col min="1032" max="1032" width="22.28515625" style="13" customWidth="1"/>
    <col min="1033" max="1033" width="6.5703125" style="13" customWidth="1"/>
    <col min="1034" max="1034" width="9.140625" style="13"/>
    <col min="1035" max="1035" width="9.28515625" style="13" customWidth="1"/>
    <col min="1036" max="1036" width="12.85546875" style="13" customWidth="1"/>
    <col min="1037" max="1037" width="5.42578125" style="13" customWidth="1"/>
    <col min="1038" max="1038" width="13.85546875" style="13" customWidth="1"/>
    <col min="1039" max="1039" width="10.28515625" style="13" customWidth="1"/>
    <col min="1040" max="1040" width="22.28515625" style="13" customWidth="1"/>
    <col min="1041" max="1280" width="9.140625" style="13"/>
    <col min="1281" max="1281" width="6.5703125" style="13" customWidth="1"/>
    <col min="1282" max="1282" width="9.140625" style="13"/>
    <col min="1283" max="1283" width="9.28515625" style="13" customWidth="1"/>
    <col min="1284" max="1284" width="12.85546875" style="13" customWidth="1"/>
    <col min="1285" max="1285" width="6.85546875" style="13" customWidth="1"/>
    <col min="1286" max="1286" width="13.85546875" style="13" customWidth="1"/>
    <col min="1287" max="1287" width="10.28515625" style="13" customWidth="1"/>
    <col min="1288" max="1288" width="22.28515625" style="13" customWidth="1"/>
    <col min="1289" max="1289" width="6.5703125" style="13" customWidth="1"/>
    <col min="1290" max="1290" width="9.140625" style="13"/>
    <col min="1291" max="1291" width="9.28515625" style="13" customWidth="1"/>
    <col min="1292" max="1292" width="12.85546875" style="13" customWidth="1"/>
    <col min="1293" max="1293" width="5.42578125" style="13" customWidth="1"/>
    <col min="1294" max="1294" width="13.85546875" style="13" customWidth="1"/>
    <col min="1295" max="1295" width="10.28515625" style="13" customWidth="1"/>
    <col min="1296" max="1296" width="22.28515625" style="13" customWidth="1"/>
    <col min="1297" max="1536" width="9.140625" style="13"/>
    <col min="1537" max="1537" width="6.5703125" style="13" customWidth="1"/>
    <col min="1538" max="1538" width="9.140625" style="13"/>
    <col min="1539" max="1539" width="9.28515625" style="13" customWidth="1"/>
    <col min="1540" max="1540" width="12.85546875" style="13" customWidth="1"/>
    <col min="1541" max="1541" width="6.85546875" style="13" customWidth="1"/>
    <col min="1542" max="1542" width="13.85546875" style="13" customWidth="1"/>
    <col min="1543" max="1543" width="10.28515625" style="13" customWidth="1"/>
    <col min="1544" max="1544" width="22.28515625" style="13" customWidth="1"/>
    <col min="1545" max="1545" width="6.5703125" style="13" customWidth="1"/>
    <col min="1546" max="1546" width="9.140625" style="13"/>
    <col min="1547" max="1547" width="9.28515625" style="13" customWidth="1"/>
    <col min="1548" max="1548" width="12.85546875" style="13" customWidth="1"/>
    <col min="1549" max="1549" width="5.42578125" style="13" customWidth="1"/>
    <col min="1550" max="1550" width="13.85546875" style="13" customWidth="1"/>
    <col min="1551" max="1551" width="10.28515625" style="13" customWidth="1"/>
    <col min="1552" max="1552" width="22.28515625" style="13" customWidth="1"/>
    <col min="1553" max="1792" width="9.140625" style="13"/>
    <col min="1793" max="1793" width="6.5703125" style="13" customWidth="1"/>
    <col min="1794" max="1794" width="9.140625" style="13"/>
    <col min="1795" max="1795" width="9.28515625" style="13" customWidth="1"/>
    <col min="1796" max="1796" width="12.85546875" style="13" customWidth="1"/>
    <col min="1797" max="1797" width="6.85546875" style="13" customWidth="1"/>
    <col min="1798" max="1798" width="13.85546875" style="13" customWidth="1"/>
    <col min="1799" max="1799" width="10.28515625" style="13" customWidth="1"/>
    <col min="1800" max="1800" width="22.28515625" style="13" customWidth="1"/>
    <col min="1801" max="1801" width="6.5703125" style="13" customWidth="1"/>
    <col min="1802" max="1802" width="9.140625" style="13"/>
    <col min="1803" max="1803" width="9.28515625" style="13" customWidth="1"/>
    <col min="1804" max="1804" width="12.85546875" style="13" customWidth="1"/>
    <col min="1805" max="1805" width="5.42578125" style="13" customWidth="1"/>
    <col min="1806" max="1806" width="13.85546875" style="13" customWidth="1"/>
    <col min="1807" max="1807" width="10.28515625" style="13" customWidth="1"/>
    <col min="1808" max="1808" width="22.28515625" style="13" customWidth="1"/>
    <col min="1809" max="2048" width="9.140625" style="13"/>
    <col min="2049" max="2049" width="6.5703125" style="13" customWidth="1"/>
    <col min="2050" max="2050" width="9.140625" style="13"/>
    <col min="2051" max="2051" width="9.28515625" style="13" customWidth="1"/>
    <col min="2052" max="2052" width="12.85546875" style="13" customWidth="1"/>
    <col min="2053" max="2053" width="6.85546875" style="13" customWidth="1"/>
    <col min="2054" max="2054" width="13.85546875" style="13" customWidth="1"/>
    <col min="2055" max="2055" width="10.28515625" style="13" customWidth="1"/>
    <col min="2056" max="2056" width="22.28515625" style="13" customWidth="1"/>
    <col min="2057" max="2057" width="6.5703125" style="13" customWidth="1"/>
    <col min="2058" max="2058" width="9.140625" style="13"/>
    <col min="2059" max="2059" width="9.28515625" style="13" customWidth="1"/>
    <col min="2060" max="2060" width="12.85546875" style="13" customWidth="1"/>
    <col min="2061" max="2061" width="5.42578125" style="13" customWidth="1"/>
    <col min="2062" max="2062" width="13.85546875" style="13" customWidth="1"/>
    <col min="2063" max="2063" width="10.28515625" style="13" customWidth="1"/>
    <col min="2064" max="2064" width="22.28515625" style="13" customWidth="1"/>
    <col min="2065" max="2304" width="9.140625" style="13"/>
    <col min="2305" max="2305" width="6.5703125" style="13" customWidth="1"/>
    <col min="2306" max="2306" width="9.140625" style="13"/>
    <col min="2307" max="2307" width="9.28515625" style="13" customWidth="1"/>
    <col min="2308" max="2308" width="12.85546875" style="13" customWidth="1"/>
    <col min="2309" max="2309" width="6.85546875" style="13" customWidth="1"/>
    <col min="2310" max="2310" width="13.85546875" style="13" customWidth="1"/>
    <col min="2311" max="2311" width="10.28515625" style="13" customWidth="1"/>
    <col min="2312" max="2312" width="22.28515625" style="13" customWidth="1"/>
    <col min="2313" max="2313" width="6.5703125" style="13" customWidth="1"/>
    <col min="2314" max="2314" width="9.140625" style="13"/>
    <col min="2315" max="2315" width="9.28515625" style="13" customWidth="1"/>
    <col min="2316" max="2316" width="12.85546875" style="13" customWidth="1"/>
    <col min="2317" max="2317" width="5.42578125" style="13" customWidth="1"/>
    <col min="2318" max="2318" width="13.85546875" style="13" customWidth="1"/>
    <col min="2319" max="2319" width="10.28515625" style="13" customWidth="1"/>
    <col min="2320" max="2320" width="22.28515625" style="13" customWidth="1"/>
    <col min="2321" max="2560" width="9.140625" style="13"/>
    <col min="2561" max="2561" width="6.5703125" style="13" customWidth="1"/>
    <col min="2562" max="2562" width="9.140625" style="13"/>
    <col min="2563" max="2563" width="9.28515625" style="13" customWidth="1"/>
    <col min="2564" max="2564" width="12.85546875" style="13" customWidth="1"/>
    <col min="2565" max="2565" width="6.85546875" style="13" customWidth="1"/>
    <col min="2566" max="2566" width="13.85546875" style="13" customWidth="1"/>
    <col min="2567" max="2567" width="10.28515625" style="13" customWidth="1"/>
    <col min="2568" max="2568" width="22.28515625" style="13" customWidth="1"/>
    <col min="2569" max="2569" width="6.5703125" style="13" customWidth="1"/>
    <col min="2570" max="2570" width="9.140625" style="13"/>
    <col min="2571" max="2571" width="9.28515625" style="13" customWidth="1"/>
    <col min="2572" max="2572" width="12.85546875" style="13" customWidth="1"/>
    <col min="2573" max="2573" width="5.42578125" style="13" customWidth="1"/>
    <col min="2574" max="2574" width="13.85546875" style="13" customWidth="1"/>
    <col min="2575" max="2575" width="10.28515625" style="13" customWidth="1"/>
    <col min="2576" max="2576" width="22.28515625" style="13" customWidth="1"/>
    <col min="2577" max="2816" width="9.140625" style="13"/>
    <col min="2817" max="2817" width="6.5703125" style="13" customWidth="1"/>
    <col min="2818" max="2818" width="9.140625" style="13"/>
    <col min="2819" max="2819" width="9.28515625" style="13" customWidth="1"/>
    <col min="2820" max="2820" width="12.85546875" style="13" customWidth="1"/>
    <col min="2821" max="2821" width="6.85546875" style="13" customWidth="1"/>
    <col min="2822" max="2822" width="13.85546875" style="13" customWidth="1"/>
    <col min="2823" max="2823" width="10.28515625" style="13" customWidth="1"/>
    <col min="2824" max="2824" width="22.28515625" style="13" customWidth="1"/>
    <col min="2825" max="2825" width="6.5703125" style="13" customWidth="1"/>
    <col min="2826" max="2826" width="9.140625" style="13"/>
    <col min="2827" max="2827" width="9.28515625" style="13" customWidth="1"/>
    <col min="2828" max="2828" width="12.85546875" style="13" customWidth="1"/>
    <col min="2829" max="2829" width="5.42578125" style="13" customWidth="1"/>
    <col min="2830" max="2830" width="13.85546875" style="13" customWidth="1"/>
    <col min="2831" max="2831" width="10.28515625" style="13" customWidth="1"/>
    <col min="2832" max="2832" width="22.28515625" style="13" customWidth="1"/>
    <col min="2833" max="3072" width="9.140625" style="13"/>
    <col min="3073" max="3073" width="6.5703125" style="13" customWidth="1"/>
    <col min="3074" max="3074" width="9.140625" style="13"/>
    <col min="3075" max="3075" width="9.28515625" style="13" customWidth="1"/>
    <col min="3076" max="3076" width="12.85546875" style="13" customWidth="1"/>
    <col min="3077" max="3077" width="6.85546875" style="13" customWidth="1"/>
    <col min="3078" max="3078" width="13.85546875" style="13" customWidth="1"/>
    <col min="3079" max="3079" width="10.28515625" style="13" customWidth="1"/>
    <col min="3080" max="3080" width="22.28515625" style="13" customWidth="1"/>
    <col min="3081" max="3081" width="6.5703125" style="13" customWidth="1"/>
    <col min="3082" max="3082" width="9.140625" style="13"/>
    <col min="3083" max="3083" width="9.28515625" style="13" customWidth="1"/>
    <col min="3084" max="3084" width="12.85546875" style="13" customWidth="1"/>
    <col min="3085" max="3085" width="5.42578125" style="13" customWidth="1"/>
    <col min="3086" max="3086" width="13.85546875" style="13" customWidth="1"/>
    <col min="3087" max="3087" width="10.28515625" style="13" customWidth="1"/>
    <col min="3088" max="3088" width="22.28515625" style="13" customWidth="1"/>
    <col min="3089" max="3328" width="9.140625" style="13"/>
    <col min="3329" max="3329" width="6.5703125" style="13" customWidth="1"/>
    <col min="3330" max="3330" width="9.140625" style="13"/>
    <col min="3331" max="3331" width="9.28515625" style="13" customWidth="1"/>
    <col min="3332" max="3332" width="12.85546875" style="13" customWidth="1"/>
    <col min="3333" max="3333" width="6.85546875" style="13" customWidth="1"/>
    <col min="3334" max="3334" width="13.85546875" style="13" customWidth="1"/>
    <col min="3335" max="3335" width="10.28515625" style="13" customWidth="1"/>
    <col min="3336" max="3336" width="22.28515625" style="13" customWidth="1"/>
    <col min="3337" max="3337" width="6.5703125" style="13" customWidth="1"/>
    <col min="3338" max="3338" width="9.140625" style="13"/>
    <col min="3339" max="3339" width="9.28515625" style="13" customWidth="1"/>
    <col min="3340" max="3340" width="12.85546875" style="13" customWidth="1"/>
    <col min="3341" max="3341" width="5.42578125" style="13" customWidth="1"/>
    <col min="3342" max="3342" width="13.85546875" style="13" customWidth="1"/>
    <col min="3343" max="3343" width="10.28515625" style="13" customWidth="1"/>
    <col min="3344" max="3344" width="22.28515625" style="13" customWidth="1"/>
    <col min="3345" max="3584" width="9.140625" style="13"/>
    <col min="3585" max="3585" width="6.5703125" style="13" customWidth="1"/>
    <col min="3586" max="3586" width="9.140625" style="13"/>
    <col min="3587" max="3587" width="9.28515625" style="13" customWidth="1"/>
    <col min="3588" max="3588" width="12.85546875" style="13" customWidth="1"/>
    <col min="3589" max="3589" width="6.85546875" style="13" customWidth="1"/>
    <col min="3590" max="3590" width="13.85546875" style="13" customWidth="1"/>
    <col min="3591" max="3591" width="10.28515625" style="13" customWidth="1"/>
    <col min="3592" max="3592" width="22.28515625" style="13" customWidth="1"/>
    <col min="3593" max="3593" width="6.5703125" style="13" customWidth="1"/>
    <col min="3594" max="3594" width="9.140625" style="13"/>
    <col min="3595" max="3595" width="9.28515625" style="13" customWidth="1"/>
    <col min="3596" max="3596" width="12.85546875" style="13" customWidth="1"/>
    <col min="3597" max="3597" width="5.42578125" style="13" customWidth="1"/>
    <col min="3598" max="3598" width="13.85546875" style="13" customWidth="1"/>
    <col min="3599" max="3599" width="10.28515625" style="13" customWidth="1"/>
    <col min="3600" max="3600" width="22.28515625" style="13" customWidth="1"/>
    <col min="3601" max="3840" width="9.140625" style="13"/>
    <col min="3841" max="3841" width="6.5703125" style="13" customWidth="1"/>
    <col min="3842" max="3842" width="9.140625" style="13"/>
    <col min="3843" max="3843" width="9.28515625" style="13" customWidth="1"/>
    <col min="3844" max="3844" width="12.85546875" style="13" customWidth="1"/>
    <col min="3845" max="3845" width="6.85546875" style="13" customWidth="1"/>
    <col min="3846" max="3846" width="13.85546875" style="13" customWidth="1"/>
    <col min="3847" max="3847" width="10.28515625" style="13" customWidth="1"/>
    <col min="3848" max="3848" width="22.28515625" style="13" customWidth="1"/>
    <col min="3849" max="3849" width="6.5703125" style="13" customWidth="1"/>
    <col min="3850" max="3850" width="9.140625" style="13"/>
    <col min="3851" max="3851" width="9.28515625" style="13" customWidth="1"/>
    <col min="3852" max="3852" width="12.85546875" style="13" customWidth="1"/>
    <col min="3853" max="3853" width="5.42578125" style="13" customWidth="1"/>
    <col min="3854" max="3854" width="13.85546875" style="13" customWidth="1"/>
    <col min="3855" max="3855" width="10.28515625" style="13" customWidth="1"/>
    <col min="3856" max="3856" width="22.28515625" style="13" customWidth="1"/>
    <col min="3857" max="4096" width="9.140625" style="13"/>
    <col min="4097" max="4097" width="6.5703125" style="13" customWidth="1"/>
    <col min="4098" max="4098" width="9.140625" style="13"/>
    <col min="4099" max="4099" width="9.28515625" style="13" customWidth="1"/>
    <col min="4100" max="4100" width="12.85546875" style="13" customWidth="1"/>
    <col min="4101" max="4101" width="6.85546875" style="13" customWidth="1"/>
    <col min="4102" max="4102" width="13.85546875" style="13" customWidth="1"/>
    <col min="4103" max="4103" width="10.28515625" style="13" customWidth="1"/>
    <col min="4104" max="4104" width="22.28515625" style="13" customWidth="1"/>
    <col min="4105" max="4105" width="6.5703125" style="13" customWidth="1"/>
    <col min="4106" max="4106" width="9.140625" style="13"/>
    <col min="4107" max="4107" width="9.28515625" style="13" customWidth="1"/>
    <col min="4108" max="4108" width="12.85546875" style="13" customWidth="1"/>
    <col min="4109" max="4109" width="5.42578125" style="13" customWidth="1"/>
    <col min="4110" max="4110" width="13.85546875" style="13" customWidth="1"/>
    <col min="4111" max="4111" width="10.28515625" style="13" customWidth="1"/>
    <col min="4112" max="4112" width="22.28515625" style="13" customWidth="1"/>
    <col min="4113" max="4352" width="9.140625" style="13"/>
    <col min="4353" max="4353" width="6.5703125" style="13" customWidth="1"/>
    <col min="4354" max="4354" width="9.140625" style="13"/>
    <col min="4355" max="4355" width="9.28515625" style="13" customWidth="1"/>
    <col min="4356" max="4356" width="12.85546875" style="13" customWidth="1"/>
    <col min="4357" max="4357" width="6.85546875" style="13" customWidth="1"/>
    <col min="4358" max="4358" width="13.85546875" style="13" customWidth="1"/>
    <col min="4359" max="4359" width="10.28515625" style="13" customWidth="1"/>
    <col min="4360" max="4360" width="22.28515625" style="13" customWidth="1"/>
    <col min="4361" max="4361" width="6.5703125" style="13" customWidth="1"/>
    <col min="4362" max="4362" width="9.140625" style="13"/>
    <col min="4363" max="4363" width="9.28515625" style="13" customWidth="1"/>
    <col min="4364" max="4364" width="12.85546875" style="13" customWidth="1"/>
    <col min="4365" max="4365" width="5.42578125" style="13" customWidth="1"/>
    <col min="4366" max="4366" width="13.85546875" style="13" customWidth="1"/>
    <col min="4367" max="4367" width="10.28515625" style="13" customWidth="1"/>
    <col min="4368" max="4368" width="22.28515625" style="13" customWidth="1"/>
    <col min="4369" max="4608" width="9.140625" style="13"/>
    <col min="4609" max="4609" width="6.5703125" style="13" customWidth="1"/>
    <col min="4610" max="4610" width="9.140625" style="13"/>
    <col min="4611" max="4611" width="9.28515625" style="13" customWidth="1"/>
    <col min="4612" max="4612" width="12.85546875" style="13" customWidth="1"/>
    <col min="4613" max="4613" width="6.85546875" style="13" customWidth="1"/>
    <col min="4614" max="4614" width="13.85546875" style="13" customWidth="1"/>
    <col min="4615" max="4615" width="10.28515625" style="13" customWidth="1"/>
    <col min="4616" max="4616" width="22.28515625" style="13" customWidth="1"/>
    <col min="4617" max="4617" width="6.5703125" style="13" customWidth="1"/>
    <col min="4618" max="4618" width="9.140625" style="13"/>
    <col min="4619" max="4619" width="9.28515625" style="13" customWidth="1"/>
    <col min="4620" max="4620" width="12.85546875" style="13" customWidth="1"/>
    <col min="4621" max="4621" width="5.42578125" style="13" customWidth="1"/>
    <col min="4622" max="4622" width="13.85546875" style="13" customWidth="1"/>
    <col min="4623" max="4623" width="10.28515625" style="13" customWidth="1"/>
    <col min="4624" max="4624" width="22.28515625" style="13" customWidth="1"/>
    <col min="4625" max="4864" width="9.140625" style="13"/>
    <col min="4865" max="4865" width="6.5703125" style="13" customWidth="1"/>
    <col min="4866" max="4866" width="9.140625" style="13"/>
    <col min="4867" max="4867" width="9.28515625" style="13" customWidth="1"/>
    <col min="4868" max="4868" width="12.85546875" style="13" customWidth="1"/>
    <col min="4869" max="4869" width="6.85546875" style="13" customWidth="1"/>
    <col min="4870" max="4870" width="13.85546875" style="13" customWidth="1"/>
    <col min="4871" max="4871" width="10.28515625" style="13" customWidth="1"/>
    <col min="4872" max="4872" width="22.28515625" style="13" customWidth="1"/>
    <col min="4873" max="4873" width="6.5703125" style="13" customWidth="1"/>
    <col min="4874" max="4874" width="9.140625" style="13"/>
    <col min="4875" max="4875" width="9.28515625" style="13" customWidth="1"/>
    <col min="4876" max="4876" width="12.85546875" style="13" customWidth="1"/>
    <col min="4877" max="4877" width="5.42578125" style="13" customWidth="1"/>
    <col min="4878" max="4878" width="13.85546875" style="13" customWidth="1"/>
    <col min="4879" max="4879" width="10.28515625" style="13" customWidth="1"/>
    <col min="4880" max="4880" width="22.28515625" style="13" customWidth="1"/>
    <col min="4881" max="5120" width="9.140625" style="13"/>
    <col min="5121" max="5121" width="6.5703125" style="13" customWidth="1"/>
    <col min="5122" max="5122" width="9.140625" style="13"/>
    <col min="5123" max="5123" width="9.28515625" style="13" customWidth="1"/>
    <col min="5124" max="5124" width="12.85546875" style="13" customWidth="1"/>
    <col min="5125" max="5125" width="6.85546875" style="13" customWidth="1"/>
    <col min="5126" max="5126" width="13.85546875" style="13" customWidth="1"/>
    <col min="5127" max="5127" width="10.28515625" style="13" customWidth="1"/>
    <col min="5128" max="5128" width="22.28515625" style="13" customWidth="1"/>
    <col min="5129" max="5129" width="6.5703125" style="13" customWidth="1"/>
    <col min="5130" max="5130" width="9.140625" style="13"/>
    <col min="5131" max="5131" width="9.28515625" style="13" customWidth="1"/>
    <col min="5132" max="5132" width="12.85546875" style="13" customWidth="1"/>
    <col min="5133" max="5133" width="5.42578125" style="13" customWidth="1"/>
    <col min="5134" max="5134" width="13.85546875" style="13" customWidth="1"/>
    <col min="5135" max="5135" width="10.28515625" style="13" customWidth="1"/>
    <col min="5136" max="5136" width="22.28515625" style="13" customWidth="1"/>
    <col min="5137" max="5376" width="9.140625" style="13"/>
    <col min="5377" max="5377" width="6.5703125" style="13" customWidth="1"/>
    <col min="5378" max="5378" width="9.140625" style="13"/>
    <col min="5379" max="5379" width="9.28515625" style="13" customWidth="1"/>
    <col min="5380" max="5380" width="12.85546875" style="13" customWidth="1"/>
    <col min="5381" max="5381" width="6.85546875" style="13" customWidth="1"/>
    <col min="5382" max="5382" width="13.85546875" style="13" customWidth="1"/>
    <col min="5383" max="5383" width="10.28515625" style="13" customWidth="1"/>
    <col min="5384" max="5384" width="22.28515625" style="13" customWidth="1"/>
    <col min="5385" max="5385" width="6.5703125" style="13" customWidth="1"/>
    <col min="5386" max="5386" width="9.140625" style="13"/>
    <col min="5387" max="5387" width="9.28515625" style="13" customWidth="1"/>
    <col min="5388" max="5388" width="12.85546875" style="13" customWidth="1"/>
    <col min="5389" max="5389" width="5.42578125" style="13" customWidth="1"/>
    <col min="5390" max="5390" width="13.85546875" style="13" customWidth="1"/>
    <col min="5391" max="5391" width="10.28515625" style="13" customWidth="1"/>
    <col min="5392" max="5392" width="22.28515625" style="13" customWidth="1"/>
    <col min="5393" max="5632" width="9.140625" style="13"/>
    <col min="5633" max="5633" width="6.5703125" style="13" customWidth="1"/>
    <col min="5634" max="5634" width="9.140625" style="13"/>
    <col min="5635" max="5635" width="9.28515625" style="13" customWidth="1"/>
    <col min="5636" max="5636" width="12.85546875" style="13" customWidth="1"/>
    <col min="5637" max="5637" width="6.85546875" style="13" customWidth="1"/>
    <col min="5638" max="5638" width="13.85546875" style="13" customWidth="1"/>
    <col min="5639" max="5639" width="10.28515625" style="13" customWidth="1"/>
    <col min="5640" max="5640" width="22.28515625" style="13" customWidth="1"/>
    <col min="5641" max="5641" width="6.5703125" style="13" customWidth="1"/>
    <col min="5642" max="5642" width="9.140625" style="13"/>
    <col min="5643" max="5643" width="9.28515625" style="13" customWidth="1"/>
    <col min="5644" max="5644" width="12.85546875" style="13" customWidth="1"/>
    <col min="5645" max="5645" width="5.42578125" style="13" customWidth="1"/>
    <col min="5646" max="5646" width="13.85546875" style="13" customWidth="1"/>
    <col min="5647" max="5647" width="10.28515625" style="13" customWidth="1"/>
    <col min="5648" max="5648" width="22.28515625" style="13" customWidth="1"/>
    <col min="5649" max="5888" width="9.140625" style="13"/>
    <col min="5889" max="5889" width="6.5703125" style="13" customWidth="1"/>
    <col min="5890" max="5890" width="9.140625" style="13"/>
    <col min="5891" max="5891" width="9.28515625" style="13" customWidth="1"/>
    <col min="5892" max="5892" width="12.85546875" style="13" customWidth="1"/>
    <col min="5893" max="5893" width="6.85546875" style="13" customWidth="1"/>
    <col min="5894" max="5894" width="13.85546875" style="13" customWidth="1"/>
    <col min="5895" max="5895" width="10.28515625" style="13" customWidth="1"/>
    <col min="5896" max="5896" width="22.28515625" style="13" customWidth="1"/>
    <col min="5897" max="5897" width="6.5703125" style="13" customWidth="1"/>
    <col min="5898" max="5898" width="9.140625" style="13"/>
    <col min="5899" max="5899" width="9.28515625" style="13" customWidth="1"/>
    <col min="5900" max="5900" width="12.85546875" style="13" customWidth="1"/>
    <col min="5901" max="5901" width="5.42578125" style="13" customWidth="1"/>
    <col min="5902" max="5902" width="13.85546875" style="13" customWidth="1"/>
    <col min="5903" max="5903" width="10.28515625" style="13" customWidth="1"/>
    <col min="5904" max="5904" width="22.28515625" style="13" customWidth="1"/>
    <col min="5905" max="6144" width="9.140625" style="13"/>
    <col min="6145" max="6145" width="6.5703125" style="13" customWidth="1"/>
    <col min="6146" max="6146" width="9.140625" style="13"/>
    <col min="6147" max="6147" width="9.28515625" style="13" customWidth="1"/>
    <col min="6148" max="6148" width="12.85546875" style="13" customWidth="1"/>
    <col min="6149" max="6149" width="6.85546875" style="13" customWidth="1"/>
    <col min="6150" max="6150" width="13.85546875" style="13" customWidth="1"/>
    <col min="6151" max="6151" width="10.28515625" style="13" customWidth="1"/>
    <col min="6152" max="6152" width="22.28515625" style="13" customWidth="1"/>
    <col min="6153" max="6153" width="6.5703125" style="13" customWidth="1"/>
    <col min="6154" max="6154" width="9.140625" style="13"/>
    <col min="6155" max="6155" width="9.28515625" style="13" customWidth="1"/>
    <col min="6156" max="6156" width="12.85546875" style="13" customWidth="1"/>
    <col min="6157" max="6157" width="5.42578125" style="13" customWidth="1"/>
    <col min="6158" max="6158" width="13.85546875" style="13" customWidth="1"/>
    <col min="6159" max="6159" width="10.28515625" style="13" customWidth="1"/>
    <col min="6160" max="6160" width="22.28515625" style="13" customWidth="1"/>
    <col min="6161" max="6400" width="9.140625" style="13"/>
    <col min="6401" max="6401" width="6.5703125" style="13" customWidth="1"/>
    <col min="6402" max="6402" width="9.140625" style="13"/>
    <col min="6403" max="6403" width="9.28515625" style="13" customWidth="1"/>
    <col min="6404" max="6404" width="12.85546875" style="13" customWidth="1"/>
    <col min="6405" max="6405" width="6.85546875" style="13" customWidth="1"/>
    <col min="6406" max="6406" width="13.85546875" style="13" customWidth="1"/>
    <col min="6407" max="6407" width="10.28515625" style="13" customWidth="1"/>
    <col min="6408" max="6408" width="22.28515625" style="13" customWidth="1"/>
    <col min="6409" max="6409" width="6.5703125" style="13" customWidth="1"/>
    <col min="6410" max="6410" width="9.140625" style="13"/>
    <col min="6411" max="6411" width="9.28515625" style="13" customWidth="1"/>
    <col min="6412" max="6412" width="12.85546875" style="13" customWidth="1"/>
    <col min="6413" max="6413" width="5.42578125" style="13" customWidth="1"/>
    <col min="6414" max="6414" width="13.85546875" style="13" customWidth="1"/>
    <col min="6415" max="6415" width="10.28515625" style="13" customWidth="1"/>
    <col min="6416" max="6416" width="22.28515625" style="13" customWidth="1"/>
    <col min="6417" max="6656" width="9.140625" style="13"/>
    <col min="6657" max="6657" width="6.5703125" style="13" customWidth="1"/>
    <col min="6658" max="6658" width="9.140625" style="13"/>
    <col min="6659" max="6659" width="9.28515625" style="13" customWidth="1"/>
    <col min="6660" max="6660" width="12.85546875" style="13" customWidth="1"/>
    <col min="6661" max="6661" width="6.85546875" style="13" customWidth="1"/>
    <col min="6662" max="6662" width="13.85546875" style="13" customWidth="1"/>
    <col min="6663" max="6663" width="10.28515625" style="13" customWidth="1"/>
    <col min="6664" max="6664" width="22.28515625" style="13" customWidth="1"/>
    <col min="6665" max="6665" width="6.5703125" style="13" customWidth="1"/>
    <col min="6666" max="6666" width="9.140625" style="13"/>
    <col min="6667" max="6667" width="9.28515625" style="13" customWidth="1"/>
    <col min="6668" max="6668" width="12.85546875" style="13" customWidth="1"/>
    <col min="6669" max="6669" width="5.42578125" style="13" customWidth="1"/>
    <col min="6670" max="6670" width="13.85546875" style="13" customWidth="1"/>
    <col min="6671" max="6671" width="10.28515625" style="13" customWidth="1"/>
    <col min="6672" max="6672" width="22.28515625" style="13" customWidth="1"/>
    <col min="6673" max="6912" width="9.140625" style="13"/>
    <col min="6913" max="6913" width="6.5703125" style="13" customWidth="1"/>
    <col min="6914" max="6914" width="9.140625" style="13"/>
    <col min="6915" max="6915" width="9.28515625" style="13" customWidth="1"/>
    <col min="6916" max="6916" width="12.85546875" style="13" customWidth="1"/>
    <col min="6917" max="6917" width="6.85546875" style="13" customWidth="1"/>
    <col min="6918" max="6918" width="13.85546875" style="13" customWidth="1"/>
    <col min="6919" max="6919" width="10.28515625" style="13" customWidth="1"/>
    <col min="6920" max="6920" width="22.28515625" style="13" customWidth="1"/>
    <col min="6921" max="6921" width="6.5703125" style="13" customWidth="1"/>
    <col min="6922" max="6922" width="9.140625" style="13"/>
    <col min="6923" max="6923" width="9.28515625" style="13" customWidth="1"/>
    <col min="6924" max="6924" width="12.85546875" style="13" customWidth="1"/>
    <col min="6925" max="6925" width="5.42578125" style="13" customWidth="1"/>
    <col min="6926" max="6926" width="13.85546875" style="13" customWidth="1"/>
    <col min="6927" max="6927" width="10.28515625" style="13" customWidth="1"/>
    <col min="6928" max="6928" width="22.28515625" style="13" customWidth="1"/>
    <col min="6929" max="7168" width="9.140625" style="13"/>
    <col min="7169" max="7169" width="6.5703125" style="13" customWidth="1"/>
    <col min="7170" max="7170" width="9.140625" style="13"/>
    <col min="7171" max="7171" width="9.28515625" style="13" customWidth="1"/>
    <col min="7172" max="7172" width="12.85546875" style="13" customWidth="1"/>
    <col min="7173" max="7173" width="6.85546875" style="13" customWidth="1"/>
    <col min="7174" max="7174" width="13.85546875" style="13" customWidth="1"/>
    <col min="7175" max="7175" width="10.28515625" style="13" customWidth="1"/>
    <col min="7176" max="7176" width="22.28515625" style="13" customWidth="1"/>
    <col min="7177" max="7177" width="6.5703125" style="13" customWidth="1"/>
    <col min="7178" max="7178" width="9.140625" style="13"/>
    <col min="7179" max="7179" width="9.28515625" style="13" customWidth="1"/>
    <col min="7180" max="7180" width="12.85546875" style="13" customWidth="1"/>
    <col min="7181" max="7181" width="5.42578125" style="13" customWidth="1"/>
    <col min="7182" max="7182" width="13.85546875" style="13" customWidth="1"/>
    <col min="7183" max="7183" width="10.28515625" style="13" customWidth="1"/>
    <col min="7184" max="7184" width="22.28515625" style="13" customWidth="1"/>
    <col min="7185" max="7424" width="9.140625" style="13"/>
    <col min="7425" max="7425" width="6.5703125" style="13" customWidth="1"/>
    <col min="7426" max="7426" width="9.140625" style="13"/>
    <col min="7427" max="7427" width="9.28515625" style="13" customWidth="1"/>
    <col min="7428" max="7428" width="12.85546875" style="13" customWidth="1"/>
    <col min="7429" max="7429" width="6.85546875" style="13" customWidth="1"/>
    <col min="7430" max="7430" width="13.85546875" style="13" customWidth="1"/>
    <col min="7431" max="7431" width="10.28515625" style="13" customWidth="1"/>
    <col min="7432" max="7432" width="22.28515625" style="13" customWidth="1"/>
    <col min="7433" max="7433" width="6.5703125" style="13" customWidth="1"/>
    <col min="7434" max="7434" width="9.140625" style="13"/>
    <col min="7435" max="7435" width="9.28515625" style="13" customWidth="1"/>
    <col min="7436" max="7436" width="12.85546875" style="13" customWidth="1"/>
    <col min="7437" max="7437" width="5.42578125" style="13" customWidth="1"/>
    <col min="7438" max="7438" width="13.85546875" style="13" customWidth="1"/>
    <col min="7439" max="7439" width="10.28515625" style="13" customWidth="1"/>
    <col min="7440" max="7440" width="22.28515625" style="13" customWidth="1"/>
    <col min="7441" max="7680" width="9.140625" style="13"/>
    <col min="7681" max="7681" width="6.5703125" style="13" customWidth="1"/>
    <col min="7682" max="7682" width="9.140625" style="13"/>
    <col min="7683" max="7683" width="9.28515625" style="13" customWidth="1"/>
    <col min="7684" max="7684" width="12.85546875" style="13" customWidth="1"/>
    <col min="7685" max="7685" width="6.85546875" style="13" customWidth="1"/>
    <col min="7686" max="7686" width="13.85546875" style="13" customWidth="1"/>
    <col min="7687" max="7687" width="10.28515625" style="13" customWidth="1"/>
    <col min="7688" max="7688" width="22.28515625" style="13" customWidth="1"/>
    <col min="7689" max="7689" width="6.5703125" style="13" customWidth="1"/>
    <col min="7690" max="7690" width="9.140625" style="13"/>
    <col min="7691" max="7691" width="9.28515625" style="13" customWidth="1"/>
    <col min="7692" max="7692" width="12.85546875" style="13" customWidth="1"/>
    <col min="7693" max="7693" width="5.42578125" style="13" customWidth="1"/>
    <col min="7694" max="7694" width="13.85546875" style="13" customWidth="1"/>
    <col min="7695" max="7695" width="10.28515625" style="13" customWidth="1"/>
    <col min="7696" max="7696" width="22.28515625" style="13" customWidth="1"/>
    <col min="7697" max="7936" width="9.140625" style="13"/>
    <col min="7937" max="7937" width="6.5703125" style="13" customWidth="1"/>
    <col min="7938" max="7938" width="9.140625" style="13"/>
    <col min="7939" max="7939" width="9.28515625" style="13" customWidth="1"/>
    <col min="7940" max="7940" width="12.85546875" style="13" customWidth="1"/>
    <col min="7941" max="7941" width="6.85546875" style="13" customWidth="1"/>
    <col min="7942" max="7942" width="13.85546875" style="13" customWidth="1"/>
    <col min="7943" max="7943" width="10.28515625" style="13" customWidth="1"/>
    <col min="7944" max="7944" width="22.28515625" style="13" customWidth="1"/>
    <col min="7945" max="7945" width="6.5703125" style="13" customWidth="1"/>
    <col min="7946" max="7946" width="9.140625" style="13"/>
    <col min="7947" max="7947" width="9.28515625" style="13" customWidth="1"/>
    <col min="7948" max="7948" width="12.85546875" style="13" customWidth="1"/>
    <col min="7949" max="7949" width="5.42578125" style="13" customWidth="1"/>
    <col min="7950" max="7950" width="13.85546875" style="13" customWidth="1"/>
    <col min="7951" max="7951" width="10.28515625" style="13" customWidth="1"/>
    <col min="7952" max="7952" width="22.28515625" style="13" customWidth="1"/>
    <col min="7953" max="8192" width="9.140625" style="13"/>
    <col min="8193" max="8193" width="6.5703125" style="13" customWidth="1"/>
    <col min="8194" max="8194" width="9.140625" style="13"/>
    <col min="8195" max="8195" width="9.28515625" style="13" customWidth="1"/>
    <col min="8196" max="8196" width="12.85546875" style="13" customWidth="1"/>
    <col min="8197" max="8197" width="6.85546875" style="13" customWidth="1"/>
    <col min="8198" max="8198" width="13.85546875" style="13" customWidth="1"/>
    <col min="8199" max="8199" width="10.28515625" style="13" customWidth="1"/>
    <col min="8200" max="8200" width="22.28515625" style="13" customWidth="1"/>
    <col min="8201" max="8201" width="6.5703125" style="13" customWidth="1"/>
    <col min="8202" max="8202" width="9.140625" style="13"/>
    <col min="8203" max="8203" width="9.28515625" style="13" customWidth="1"/>
    <col min="8204" max="8204" width="12.85546875" style="13" customWidth="1"/>
    <col min="8205" max="8205" width="5.42578125" style="13" customWidth="1"/>
    <col min="8206" max="8206" width="13.85546875" style="13" customWidth="1"/>
    <col min="8207" max="8207" width="10.28515625" style="13" customWidth="1"/>
    <col min="8208" max="8208" width="22.28515625" style="13" customWidth="1"/>
    <col min="8209" max="8448" width="9.140625" style="13"/>
    <col min="8449" max="8449" width="6.5703125" style="13" customWidth="1"/>
    <col min="8450" max="8450" width="9.140625" style="13"/>
    <col min="8451" max="8451" width="9.28515625" style="13" customWidth="1"/>
    <col min="8452" max="8452" width="12.85546875" style="13" customWidth="1"/>
    <col min="8453" max="8453" width="6.85546875" style="13" customWidth="1"/>
    <col min="8454" max="8454" width="13.85546875" style="13" customWidth="1"/>
    <col min="8455" max="8455" width="10.28515625" style="13" customWidth="1"/>
    <col min="8456" max="8456" width="22.28515625" style="13" customWidth="1"/>
    <col min="8457" max="8457" width="6.5703125" style="13" customWidth="1"/>
    <col min="8458" max="8458" width="9.140625" style="13"/>
    <col min="8459" max="8459" width="9.28515625" style="13" customWidth="1"/>
    <col min="8460" max="8460" width="12.85546875" style="13" customWidth="1"/>
    <col min="8461" max="8461" width="5.42578125" style="13" customWidth="1"/>
    <col min="8462" max="8462" width="13.85546875" style="13" customWidth="1"/>
    <col min="8463" max="8463" width="10.28515625" style="13" customWidth="1"/>
    <col min="8464" max="8464" width="22.28515625" style="13" customWidth="1"/>
    <col min="8465" max="8704" width="9.140625" style="13"/>
    <col min="8705" max="8705" width="6.5703125" style="13" customWidth="1"/>
    <col min="8706" max="8706" width="9.140625" style="13"/>
    <col min="8707" max="8707" width="9.28515625" style="13" customWidth="1"/>
    <col min="8708" max="8708" width="12.85546875" style="13" customWidth="1"/>
    <col min="8709" max="8709" width="6.85546875" style="13" customWidth="1"/>
    <col min="8710" max="8710" width="13.85546875" style="13" customWidth="1"/>
    <col min="8711" max="8711" width="10.28515625" style="13" customWidth="1"/>
    <col min="8712" max="8712" width="22.28515625" style="13" customWidth="1"/>
    <col min="8713" max="8713" width="6.5703125" style="13" customWidth="1"/>
    <col min="8714" max="8714" width="9.140625" style="13"/>
    <col min="8715" max="8715" width="9.28515625" style="13" customWidth="1"/>
    <col min="8716" max="8716" width="12.85546875" style="13" customWidth="1"/>
    <col min="8717" max="8717" width="5.42578125" style="13" customWidth="1"/>
    <col min="8718" max="8718" width="13.85546875" style="13" customWidth="1"/>
    <col min="8719" max="8719" width="10.28515625" style="13" customWidth="1"/>
    <col min="8720" max="8720" width="22.28515625" style="13" customWidth="1"/>
    <col min="8721" max="8960" width="9.140625" style="13"/>
    <col min="8961" max="8961" width="6.5703125" style="13" customWidth="1"/>
    <col min="8962" max="8962" width="9.140625" style="13"/>
    <col min="8963" max="8963" width="9.28515625" style="13" customWidth="1"/>
    <col min="8964" max="8964" width="12.85546875" style="13" customWidth="1"/>
    <col min="8965" max="8965" width="6.85546875" style="13" customWidth="1"/>
    <col min="8966" max="8966" width="13.85546875" style="13" customWidth="1"/>
    <col min="8967" max="8967" width="10.28515625" style="13" customWidth="1"/>
    <col min="8968" max="8968" width="22.28515625" style="13" customWidth="1"/>
    <col min="8969" max="8969" width="6.5703125" style="13" customWidth="1"/>
    <col min="8970" max="8970" width="9.140625" style="13"/>
    <col min="8971" max="8971" width="9.28515625" style="13" customWidth="1"/>
    <col min="8972" max="8972" width="12.85546875" style="13" customWidth="1"/>
    <col min="8973" max="8973" width="5.42578125" style="13" customWidth="1"/>
    <col min="8974" max="8974" width="13.85546875" style="13" customWidth="1"/>
    <col min="8975" max="8975" width="10.28515625" style="13" customWidth="1"/>
    <col min="8976" max="8976" width="22.28515625" style="13" customWidth="1"/>
    <col min="8977" max="9216" width="9.140625" style="13"/>
    <col min="9217" max="9217" width="6.5703125" style="13" customWidth="1"/>
    <col min="9218" max="9218" width="9.140625" style="13"/>
    <col min="9219" max="9219" width="9.28515625" style="13" customWidth="1"/>
    <col min="9220" max="9220" width="12.85546875" style="13" customWidth="1"/>
    <col min="9221" max="9221" width="6.85546875" style="13" customWidth="1"/>
    <col min="9222" max="9222" width="13.85546875" style="13" customWidth="1"/>
    <col min="9223" max="9223" width="10.28515625" style="13" customWidth="1"/>
    <col min="9224" max="9224" width="22.28515625" style="13" customWidth="1"/>
    <col min="9225" max="9225" width="6.5703125" style="13" customWidth="1"/>
    <col min="9226" max="9226" width="9.140625" style="13"/>
    <col min="9227" max="9227" width="9.28515625" style="13" customWidth="1"/>
    <col min="9228" max="9228" width="12.85546875" style="13" customWidth="1"/>
    <col min="9229" max="9229" width="5.42578125" style="13" customWidth="1"/>
    <col min="9230" max="9230" width="13.85546875" style="13" customWidth="1"/>
    <col min="9231" max="9231" width="10.28515625" style="13" customWidth="1"/>
    <col min="9232" max="9232" width="22.28515625" style="13" customWidth="1"/>
    <col min="9233" max="9472" width="9.140625" style="13"/>
    <col min="9473" max="9473" width="6.5703125" style="13" customWidth="1"/>
    <col min="9474" max="9474" width="9.140625" style="13"/>
    <col min="9475" max="9475" width="9.28515625" style="13" customWidth="1"/>
    <col min="9476" max="9476" width="12.85546875" style="13" customWidth="1"/>
    <col min="9477" max="9477" width="6.85546875" style="13" customWidth="1"/>
    <col min="9478" max="9478" width="13.85546875" style="13" customWidth="1"/>
    <col min="9479" max="9479" width="10.28515625" style="13" customWidth="1"/>
    <col min="9480" max="9480" width="22.28515625" style="13" customWidth="1"/>
    <col min="9481" max="9481" width="6.5703125" style="13" customWidth="1"/>
    <col min="9482" max="9482" width="9.140625" style="13"/>
    <col min="9483" max="9483" width="9.28515625" style="13" customWidth="1"/>
    <col min="9484" max="9484" width="12.85546875" style="13" customWidth="1"/>
    <col min="9485" max="9485" width="5.42578125" style="13" customWidth="1"/>
    <col min="9486" max="9486" width="13.85546875" style="13" customWidth="1"/>
    <col min="9487" max="9487" width="10.28515625" style="13" customWidth="1"/>
    <col min="9488" max="9488" width="22.28515625" style="13" customWidth="1"/>
    <col min="9489" max="9728" width="9.140625" style="13"/>
    <col min="9729" max="9729" width="6.5703125" style="13" customWidth="1"/>
    <col min="9730" max="9730" width="9.140625" style="13"/>
    <col min="9731" max="9731" width="9.28515625" style="13" customWidth="1"/>
    <col min="9732" max="9732" width="12.85546875" style="13" customWidth="1"/>
    <col min="9733" max="9733" width="6.85546875" style="13" customWidth="1"/>
    <col min="9734" max="9734" width="13.85546875" style="13" customWidth="1"/>
    <col min="9735" max="9735" width="10.28515625" style="13" customWidth="1"/>
    <col min="9736" max="9736" width="22.28515625" style="13" customWidth="1"/>
    <col min="9737" max="9737" width="6.5703125" style="13" customWidth="1"/>
    <col min="9738" max="9738" width="9.140625" style="13"/>
    <col min="9739" max="9739" width="9.28515625" style="13" customWidth="1"/>
    <col min="9740" max="9740" width="12.85546875" style="13" customWidth="1"/>
    <col min="9741" max="9741" width="5.42578125" style="13" customWidth="1"/>
    <col min="9742" max="9742" width="13.85546875" style="13" customWidth="1"/>
    <col min="9743" max="9743" width="10.28515625" style="13" customWidth="1"/>
    <col min="9744" max="9744" width="22.28515625" style="13" customWidth="1"/>
    <col min="9745" max="9984" width="9.140625" style="13"/>
    <col min="9985" max="9985" width="6.5703125" style="13" customWidth="1"/>
    <col min="9986" max="9986" width="9.140625" style="13"/>
    <col min="9987" max="9987" width="9.28515625" style="13" customWidth="1"/>
    <col min="9988" max="9988" width="12.85546875" style="13" customWidth="1"/>
    <col min="9989" max="9989" width="6.85546875" style="13" customWidth="1"/>
    <col min="9990" max="9990" width="13.85546875" style="13" customWidth="1"/>
    <col min="9991" max="9991" width="10.28515625" style="13" customWidth="1"/>
    <col min="9992" max="9992" width="22.28515625" style="13" customWidth="1"/>
    <col min="9993" max="9993" width="6.5703125" style="13" customWidth="1"/>
    <col min="9994" max="9994" width="9.140625" style="13"/>
    <col min="9995" max="9995" width="9.28515625" style="13" customWidth="1"/>
    <col min="9996" max="9996" width="12.85546875" style="13" customWidth="1"/>
    <col min="9997" max="9997" width="5.42578125" style="13" customWidth="1"/>
    <col min="9998" max="9998" width="13.85546875" style="13" customWidth="1"/>
    <col min="9999" max="9999" width="10.28515625" style="13" customWidth="1"/>
    <col min="10000" max="10000" width="22.28515625" style="13" customWidth="1"/>
    <col min="10001" max="10240" width="9.140625" style="13"/>
    <col min="10241" max="10241" width="6.5703125" style="13" customWidth="1"/>
    <col min="10242" max="10242" width="9.140625" style="13"/>
    <col min="10243" max="10243" width="9.28515625" style="13" customWidth="1"/>
    <col min="10244" max="10244" width="12.85546875" style="13" customWidth="1"/>
    <col min="10245" max="10245" width="6.85546875" style="13" customWidth="1"/>
    <col min="10246" max="10246" width="13.85546875" style="13" customWidth="1"/>
    <col min="10247" max="10247" width="10.28515625" style="13" customWidth="1"/>
    <col min="10248" max="10248" width="22.28515625" style="13" customWidth="1"/>
    <col min="10249" max="10249" width="6.5703125" style="13" customWidth="1"/>
    <col min="10250" max="10250" width="9.140625" style="13"/>
    <col min="10251" max="10251" width="9.28515625" style="13" customWidth="1"/>
    <col min="10252" max="10252" width="12.85546875" style="13" customWidth="1"/>
    <col min="10253" max="10253" width="5.42578125" style="13" customWidth="1"/>
    <col min="10254" max="10254" width="13.85546875" style="13" customWidth="1"/>
    <col min="10255" max="10255" width="10.28515625" style="13" customWidth="1"/>
    <col min="10256" max="10256" width="22.28515625" style="13" customWidth="1"/>
    <col min="10257" max="10496" width="9.140625" style="13"/>
    <col min="10497" max="10497" width="6.5703125" style="13" customWidth="1"/>
    <col min="10498" max="10498" width="9.140625" style="13"/>
    <col min="10499" max="10499" width="9.28515625" style="13" customWidth="1"/>
    <col min="10500" max="10500" width="12.85546875" style="13" customWidth="1"/>
    <col min="10501" max="10501" width="6.85546875" style="13" customWidth="1"/>
    <col min="10502" max="10502" width="13.85546875" style="13" customWidth="1"/>
    <col min="10503" max="10503" width="10.28515625" style="13" customWidth="1"/>
    <col min="10504" max="10504" width="22.28515625" style="13" customWidth="1"/>
    <col min="10505" max="10505" width="6.5703125" style="13" customWidth="1"/>
    <col min="10506" max="10506" width="9.140625" style="13"/>
    <col min="10507" max="10507" width="9.28515625" style="13" customWidth="1"/>
    <col min="10508" max="10508" width="12.85546875" style="13" customWidth="1"/>
    <col min="10509" max="10509" width="5.42578125" style="13" customWidth="1"/>
    <col min="10510" max="10510" width="13.85546875" style="13" customWidth="1"/>
    <col min="10511" max="10511" width="10.28515625" style="13" customWidth="1"/>
    <col min="10512" max="10512" width="22.28515625" style="13" customWidth="1"/>
    <col min="10513" max="10752" width="9.140625" style="13"/>
    <col min="10753" max="10753" width="6.5703125" style="13" customWidth="1"/>
    <col min="10754" max="10754" width="9.140625" style="13"/>
    <col min="10755" max="10755" width="9.28515625" style="13" customWidth="1"/>
    <col min="10756" max="10756" width="12.85546875" style="13" customWidth="1"/>
    <col min="10757" max="10757" width="6.85546875" style="13" customWidth="1"/>
    <col min="10758" max="10758" width="13.85546875" style="13" customWidth="1"/>
    <col min="10759" max="10759" width="10.28515625" style="13" customWidth="1"/>
    <col min="10760" max="10760" width="22.28515625" style="13" customWidth="1"/>
    <col min="10761" max="10761" width="6.5703125" style="13" customWidth="1"/>
    <col min="10762" max="10762" width="9.140625" style="13"/>
    <col min="10763" max="10763" width="9.28515625" style="13" customWidth="1"/>
    <col min="10764" max="10764" width="12.85546875" style="13" customWidth="1"/>
    <col min="10765" max="10765" width="5.42578125" style="13" customWidth="1"/>
    <col min="10766" max="10766" width="13.85546875" style="13" customWidth="1"/>
    <col min="10767" max="10767" width="10.28515625" style="13" customWidth="1"/>
    <col min="10768" max="10768" width="22.28515625" style="13" customWidth="1"/>
    <col min="10769" max="11008" width="9.140625" style="13"/>
    <col min="11009" max="11009" width="6.5703125" style="13" customWidth="1"/>
    <col min="11010" max="11010" width="9.140625" style="13"/>
    <col min="11011" max="11011" width="9.28515625" style="13" customWidth="1"/>
    <col min="11012" max="11012" width="12.85546875" style="13" customWidth="1"/>
    <col min="11013" max="11013" width="6.85546875" style="13" customWidth="1"/>
    <col min="11014" max="11014" width="13.85546875" style="13" customWidth="1"/>
    <col min="11015" max="11015" width="10.28515625" style="13" customWidth="1"/>
    <col min="11016" max="11016" width="22.28515625" style="13" customWidth="1"/>
    <col min="11017" max="11017" width="6.5703125" style="13" customWidth="1"/>
    <col min="11018" max="11018" width="9.140625" style="13"/>
    <col min="11019" max="11019" width="9.28515625" style="13" customWidth="1"/>
    <col min="11020" max="11020" width="12.85546875" style="13" customWidth="1"/>
    <col min="11021" max="11021" width="5.42578125" style="13" customWidth="1"/>
    <col min="11022" max="11022" width="13.85546875" style="13" customWidth="1"/>
    <col min="11023" max="11023" width="10.28515625" style="13" customWidth="1"/>
    <col min="11024" max="11024" width="22.28515625" style="13" customWidth="1"/>
    <col min="11025" max="11264" width="9.140625" style="13"/>
    <col min="11265" max="11265" width="6.5703125" style="13" customWidth="1"/>
    <col min="11266" max="11266" width="9.140625" style="13"/>
    <col min="11267" max="11267" width="9.28515625" style="13" customWidth="1"/>
    <col min="11268" max="11268" width="12.85546875" style="13" customWidth="1"/>
    <col min="11269" max="11269" width="6.85546875" style="13" customWidth="1"/>
    <col min="11270" max="11270" width="13.85546875" style="13" customWidth="1"/>
    <col min="11271" max="11271" width="10.28515625" style="13" customWidth="1"/>
    <col min="11272" max="11272" width="22.28515625" style="13" customWidth="1"/>
    <col min="11273" max="11273" width="6.5703125" style="13" customWidth="1"/>
    <col min="11274" max="11274" width="9.140625" style="13"/>
    <col min="11275" max="11275" width="9.28515625" style="13" customWidth="1"/>
    <col min="11276" max="11276" width="12.85546875" style="13" customWidth="1"/>
    <col min="11277" max="11277" width="5.42578125" style="13" customWidth="1"/>
    <col min="11278" max="11278" width="13.85546875" style="13" customWidth="1"/>
    <col min="11279" max="11279" width="10.28515625" style="13" customWidth="1"/>
    <col min="11280" max="11280" width="22.28515625" style="13" customWidth="1"/>
    <col min="11281" max="11520" width="9.140625" style="13"/>
    <col min="11521" max="11521" width="6.5703125" style="13" customWidth="1"/>
    <col min="11522" max="11522" width="9.140625" style="13"/>
    <col min="11523" max="11523" width="9.28515625" style="13" customWidth="1"/>
    <col min="11524" max="11524" width="12.85546875" style="13" customWidth="1"/>
    <col min="11525" max="11525" width="6.85546875" style="13" customWidth="1"/>
    <col min="11526" max="11526" width="13.85546875" style="13" customWidth="1"/>
    <col min="11527" max="11527" width="10.28515625" style="13" customWidth="1"/>
    <col min="11528" max="11528" width="22.28515625" style="13" customWidth="1"/>
    <col min="11529" max="11529" width="6.5703125" style="13" customWidth="1"/>
    <col min="11530" max="11530" width="9.140625" style="13"/>
    <col min="11531" max="11531" width="9.28515625" style="13" customWidth="1"/>
    <col min="11532" max="11532" width="12.85546875" style="13" customWidth="1"/>
    <col min="11533" max="11533" width="5.42578125" style="13" customWidth="1"/>
    <col min="11534" max="11534" width="13.85546875" style="13" customWidth="1"/>
    <col min="11535" max="11535" width="10.28515625" style="13" customWidth="1"/>
    <col min="11536" max="11536" width="22.28515625" style="13" customWidth="1"/>
    <col min="11537" max="11776" width="9.140625" style="13"/>
    <col min="11777" max="11777" width="6.5703125" style="13" customWidth="1"/>
    <col min="11778" max="11778" width="9.140625" style="13"/>
    <col min="11779" max="11779" width="9.28515625" style="13" customWidth="1"/>
    <col min="11780" max="11780" width="12.85546875" style="13" customWidth="1"/>
    <col min="11781" max="11781" width="6.85546875" style="13" customWidth="1"/>
    <col min="11782" max="11782" width="13.85546875" style="13" customWidth="1"/>
    <col min="11783" max="11783" width="10.28515625" style="13" customWidth="1"/>
    <col min="11784" max="11784" width="22.28515625" style="13" customWidth="1"/>
    <col min="11785" max="11785" width="6.5703125" style="13" customWidth="1"/>
    <col min="11786" max="11786" width="9.140625" style="13"/>
    <col min="11787" max="11787" width="9.28515625" style="13" customWidth="1"/>
    <col min="11788" max="11788" width="12.85546875" style="13" customWidth="1"/>
    <col min="11789" max="11789" width="5.42578125" style="13" customWidth="1"/>
    <col min="11790" max="11790" width="13.85546875" style="13" customWidth="1"/>
    <col min="11791" max="11791" width="10.28515625" style="13" customWidth="1"/>
    <col min="11792" max="11792" width="22.28515625" style="13" customWidth="1"/>
    <col min="11793" max="12032" width="9.140625" style="13"/>
    <col min="12033" max="12033" width="6.5703125" style="13" customWidth="1"/>
    <col min="12034" max="12034" width="9.140625" style="13"/>
    <col min="12035" max="12035" width="9.28515625" style="13" customWidth="1"/>
    <col min="12036" max="12036" width="12.85546875" style="13" customWidth="1"/>
    <col min="12037" max="12037" width="6.85546875" style="13" customWidth="1"/>
    <col min="12038" max="12038" width="13.85546875" style="13" customWidth="1"/>
    <col min="12039" max="12039" width="10.28515625" style="13" customWidth="1"/>
    <col min="12040" max="12040" width="22.28515625" style="13" customWidth="1"/>
    <col min="12041" max="12041" width="6.5703125" style="13" customWidth="1"/>
    <col min="12042" max="12042" width="9.140625" style="13"/>
    <col min="12043" max="12043" width="9.28515625" style="13" customWidth="1"/>
    <col min="12044" max="12044" width="12.85546875" style="13" customWidth="1"/>
    <col min="12045" max="12045" width="5.42578125" style="13" customWidth="1"/>
    <col min="12046" max="12046" width="13.85546875" style="13" customWidth="1"/>
    <col min="12047" max="12047" width="10.28515625" style="13" customWidth="1"/>
    <col min="12048" max="12048" width="22.28515625" style="13" customWidth="1"/>
    <col min="12049" max="12288" width="9.140625" style="13"/>
    <col min="12289" max="12289" width="6.5703125" style="13" customWidth="1"/>
    <col min="12290" max="12290" width="9.140625" style="13"/>
    <col min="12291" max="12291" width="9.28515625" style="13" customWidth="1"/>
    <col min="12292" max="12292" width="12.85546875" style="13" customWidth="1"/>
    <col min="12293" max="12293" width="6.85546875" style="13" customWidth="1"/>
    <col min="12294" max="12294" width="13.85546875" style="13" customWidth="1"/>
    <col min="12295" max="12295" width="10.28515625" style="13" customWidth="1"/>
    <col min="12296" max="12296" width="22.28515625" style="13" customWidth="1"/>
    <col min="12297" max="12297" width="6.5703125" style="13" customWidth="1"/>
    <col min="12298" max="12298" width="9.140625" style="13"/>
    <col min="12299" max="12299" width="9.28515625" style="13" customWidth="1"/>
    <col min="12300" max="12300" width="12.85546875" style="13" customWidth="1"/>
    <col min="12301" max="12301" width="5.42578125" style="13" customWidth="1"/>
    <col min="12302" max="12302" width="13.85546875" style="13" customWidth="1"/>
    <col min="12303" max="12303" width="10.28515625" style="13" customWidth="1"/>
    <col min="12304" max="12304" width="22.28515625" style="13" customWidth="1"/>
    <col min="12305" max="12544" width="9.140625" style="13"/>
    <col min="12545" max="12545" width="6.5703125" style="13" customWidth="1"/>
    <col min="12546" max="12546" width="9.140625" style="13"/>
    <col min="12547" max="12547" width="9.28515625" style="13" customWidth="1"/>
    <col min="12548" max="12548" width="12.85546875" style="13" customWidth="1"/>
    <col min="12549" max="12549" width="6.85546875" style="13" customWidth="1"/>
    <col min="12550" max="12550" width="13.85546875" style="13" customWidth="1"/>
    <col min="12551" max="12551" width="10.28515625" style="13" customWidth="1"/>
    <col min="12552" max="12552" width="22.28515625" style="13" customWidth="1"/>
    <col min="12553" max="12553" width="6.5703125" style="13" customWidth="1"/>
    <col min="12554" max="12554" width="9.140625" style="13"/>
    <col min="12555" max="12555" width="9.28515625" style="13" customWidth="1"/>
    <col min="12556" max="12556" width="12.85546875" style="13" customWidth="1"/>
    <col min="12557" max="12557" width="5.42578125" style="13" customWidth="1"/>
    <col min="12558" max="12558" width="13.85546875" style="13" customWidth="1"/>
    <col min="12559" max="12559" width="10.28515625" style="13" customWidth="1"/>
    <col min="12560" max="12560" width="22.28515625" style="13" customWidth="1"/>
    <col min="12561" max="12800" width="9.140625" style="13"/>
    <col min="12801" max="12801" width="6.5703125" style="13" customWidth="1"/>
    <col min="12802" max="12802" width="9.140625" style="13"/>
    <col min="12803" max="12803" width="9.28515625" style="13" customWidth="1"/>
    <col min="12804" max="12804" width="12.85546875" style="13" customWidth="1"/>
    <col min="12805" max="12805" width="6.85546875" style="13" customWidth="1"/>
    <col min="12806" max="12806" width="13.85546875" style="13" customWidth="1"/>
    <col min="12807" max="12807" width="10.28515625" style="13" customWidth="1"/>
    <col min="12808" max="12808" width="22.28515625" style="13" customWidth="1"/>
    <col min="12809" max="12809" width="6.5703125" style="13" customWidth="1"/>
    <col min="12810" max="12810" width="9.140625" style="13"/>
    <col min="12811" max="12811" width="9.28515625" style="13" customWidth="1"/>
    <col min="12812" max="12812" width="12.85546875" style="13" customWidth="1"/>
    <col min="12813" max="12813" width="5.42578125" style="13" customWidth="1"/>
    <col min="12814" max="12814" width="13.85546875" style="13" customWidth="1"/>
    <col min="12815" max="12815" width="10.28515625" style="13" customWidth="1"/>
    <col min="12816" max="12816" width="22.28515625" style="13" customWidth="1"/>
    <col min="12817" max="13056" width="9.140625" style="13"/>
    <col min="13057" max="13057" width="6.5703125" style="13" customWidth="1"/>
    <col min="13058" max="13058" width="9.140625" style="13"/>
    <col min="13059" max="13059" width="9.28515625" style="13" customWidth="1"/>
    <col min="13060" max="13060" width="12.85546875" style="13" customWidth="1"/>
    <col min="13061" max="13061" width="6.85546875" style="13" customWidth="1"/>
    <col min="13062" max="13062" width="13.85546875" style="13" customWidth="1"/>
    <col min="13063" max="13063" width="10.28515625" style="13" customWidth="1"/>
    <col min="13064" max="13064" width="22.28515625" style="13" customWidth="1"/>
    <col min="13065" max="13065" width="6.5703125" style="13" customWidth="1"/>
    <col min="13066" max="13066" width="9.140625" style="13"/>
    <col min="13067" max="13067" width="9.28515625" style="13" customWidth="1"/>
    <col min="13068" max="13068" width="12.85546875" style="13" customWidth="1"/>
    <col min="13069" max="13069" width="5.42578125" style="13" customWidth="1"/>
    <col min="13070" max="13070" width="13.85546875" style="13" customWidth="1"/>
    <col min="13071" max="13071" width="10.28515625" style="13" customWidth="1"/>
    <col min="13072" max="13072" width="22.28515625" style="13" customWidth="1"/>
    <col min="13073" max="13312" width="9.140625" style="13"/>
    <col min="13313" max="13313" width="6.5703125" style="13" customWidth="1"/>
    <col min="13314" max="13314" width="9.140625" style="13"/>
    <col min="13315" max="13315" width="9.28515625" style="13" customWidth="1"/>
    <col min="13316" max="13316" width="12.85546875" style="13" customWidth="1"/>
    <col min="13317" max="13317" width="6.85546875" style="13" customWidth="1"/>
    <col min="13318" max="13318" width="13.85546875" style="13" customWidth="1"/>
    <col min="13319" max="13319" width="10.28515625" style="13" customWidth="1"/>
    <col min="13320" max="13320" width="22.28515625" style="13" customWidth="1"/>
    <col min="13321" max="13321" width="6.5703125" style="13" customWidth="1"/>
    <col min="13322" max="13322" width="9.140625" style="13"/>
    <col min="13323" max="13323" width="9.28515625" style="13" customWidth="1"/>
    <col min="13324" max="13324" width="12.85546875" style="13" customWidth="1"/>
    <col min="13325" max="13325" width="5.42578125" style="13" customWidth="1"/>
    <col min="13326" max="13326" width="13.85546875" style="13" customWidth="1"/>
    <col min="13327" max="13327" width="10.28515625" style="13" customWidth="1"/>
    <col min="13328" max="13328" width="22.28515625" style="13" customWidth="1"/>
    <col min="13329" max="13568" width="9.140625" style="13"/>
    <col min="13569" max="13569" width="6.5703125" style="13" customWidth="1"/>
    <col min="13570" max="13570" width="9.140625" style="13"/>
    <col min="13571" max="13571" width="9.28515625" style="13" customWidth="1"/>
    <col min="13572" max="13572" width="12.85546875" style="13" customWidth="1"/>
    <col min="13573" max="13573" width="6.85546875" style="13" customWidth="1"/>
    <col min="13574" max="13574" width="13.85546875" style="13" customWidth="1"/>
    <col min="13575" max="13575" width="10.28515625" style="13" customWidth="1"/>
    <col min="13576" max="13576" width="22.28515625" style="13" customWidth="1"/>
    <col min="13577" max="13577" width="6.5703125" style="13" customWidth="1"/>
    <col min="13578" max="13578" width="9.140625" style="13"/>
    <col min="13579" max="13579" width="9.28515625" style="13" customWidth="1"/>
    <col min="13580" max="13580" width="12.85546875" style="13" customWidth="1"/>
    <col min="13581" max="13581" width="5.42578125" style="13" customWidth="1"/>
    <col min="13582" max="13582" width="13.85546875" style="13" customWidth="1"/>
    <col min="13583" max="13583" width="10.28515625" style="13" customWidth="1"/>
    <col min="13584" max="13584" width="22.28515625" style="13" customWidth="1"/>
    <col min="13585" max="13824" width="9.140625" style="13"/>
    <col min="13825" max="13825" width="6.5703125" style="13" customWidth="1"/>
    <col min="13826" max="13826" width="9.140625" style="13"/>
    <col min="13827" max="13827" width="9.28515625" style="13" customWidth="1"/>
    <col min="13828" max="13828" width="12.85546875" style="13" customWidth="1"/>
    <col min="13829" max="13829" width="6.85546875" style="13" customWidth="1"/>
    <col min="13830" max="13830" width="13.85546875" style="13" customWidth="1"/>
    <col min="13831" max="13831" width="10.28515625" style="13" customWidth="1"/>
    <col min="13832" max="13832" width="22.28515625" style="13" customWidth="1"/>
    <col min="13833" max="13833" width="6.5703125" style="13" customWidth="1"/>
    <col min="13834" max="13834" width="9.140625" style="13"/>
    <col min="13835" max="13835" width="9.28515625" style="13" customWidth="1"/>
    <col min="13836" max="13836" width="12.85546875" style="13" customWidth="1"/>
    <col min="13837" max="13837" width="5.42578125" style="13" customWidth="1"/>
    <col min="13838" max="13838" width="13.85546875" style="13" customWidth="1"/>
    <col min="13839" max="13839" width="10.28515625" style="13" customWidth="1"/>
    <col min="13840" max="13840" width="22.28515625" style="13" customWidth="1"/>
    <col min="13841" max="14080" width="9.140625" style="13"/>
    <col min="14081" max="14081" width="6.5703125" style="13" customWidth="1"/>
    <col min="14082" max="14082" width="9.140625" style="13"/>
    <col min="14083" max="14083" width="9.28515625" style="13" customWidth="1"/>
    <col min="14084" max="14084" width="12.85546875" style="13" customWidth="1"/>
    <col min="14085" max="14085" width="6.85546875" style="13" customWidth="1"/>
    <col min="14086" max="14086" width="13.85546875" style="13" customWidth="1"/>
    <col min="14087" max="14087" width="10.28515625" style="13" customWidth="1"/>
    <col min="14088" max="14088" width="22.28515625" style="13" customWidth="1"/>
    <col min="14089" max="14089" width="6.5703125" style="13" customWidth="1"/>
    <col min="14090" max="14090" width="9.140625" style="13"/>
    <col min="14091" max="14091" width="9.28515625" style="13" customWidth="1"/>
    <col min="14092" max="14092" width="12.85546875" style="13" customWidth="1"/>
    <col min="14093" max="14093" width="5.42578125" style="13" customWidth="1"/>
    <col min="14094" max="14094" width="13.85546875" style="13" customWidth="1"/>
    <col min="14095" max="14095" width="10.28515625" style="13" customWidth="1"/>
    <col min="14096" max="14096" width="22.28515625" style="13" customWidth="1"/>
    <col min="14097" max="14336" width="9.140625" style="13"/>
    <col min="14337" max="14337" width="6.5703125" style="13" customWidth="1"/>
    <col min="14338" max="14338" width="9.140625" style="13"/>
    <col min="14339" max="14339" width="9.28515625" style="13" customWidth="1"/>
    <col min="14340" max="14340" width="12.85546875" style="13" customWidth="1"/>
    <col min="14341" max="14341" width="6.85546875" style="13" customWidth="1"/>
    <col min="14342" max="14342" width="13.85546875" style="13" customWidth="1"/>
    <col min="14343" max="14343" width="10.28515625" style="13" customWidth="1"/>
    <col min="14344" max="14344" width="22.28515625" style="13" customWidth="1"/>
    <col min="14345" max="14345" width="6.5703125" style="13" customWidth="1"/>
    <col min="14346" max="14346" width="9.140625" style="13"/>
    <col min="14347" max="14347" width="9.28515625" style="13" customWidth="1"/>
    <col min="14348" max="14348" width="12.85546875" style="13" customWidth="1"/>
    <col min="14349" max="14349" width="5.42578125" style="13" customWidth="1"/>
    <col min="14350" max="14350" width="13.85546875" style="13" customWidth="1"/>
    <col min="14351" max="14351" width="10.28515625" style="13" customWidth="1"/>
    <col min="14352" max="14352" width="22.28515625" style="13" customWidth="1"/>
    <col min="14353" max="14592" width="9.140625" style="13"/>
    <col min="14593" max="14593" width="6.5703125" style="13" customWidth="1"/>
    <col min="14594" max="14594" width="9.140625" style="13"/>
    <col min="14595" max="14595" width="9.28515625" style="13" customWidth="1"/>
    <col min="14596" max="14596" width="12.85546875" style="13" customWidth="1"/>
    <col min="14597" max="14597" width="6.85546875" style="13" customWidth="1"/>
    <col min="14598" max="14598" width="13.85546875" style="13" customWidth="1"/>
    <col min="14599" max="14599" width="10.28515625" style="13" customWidth="1"/>
    <col min="14600" max="14600" width="22.28515625" style="13" customWidth="1"/>
    <col min="14601" max="14601" width="6.5703125" style="13" customWidth="1"/>
    <col min="14602" max="14602" width="9.140625" style="13"/>
    <col min="14603" max="14603" width="9.28515625" style="13" customWidth="1"/>
    <col min="14604" max="14604" width="12.85546875" style="13" customWidth="1"/>
    <col min="14605" max="14605" width="5.42578125" style="13" customWidth="1"/>
    <col min="14606" max="14606" width="13.85546875" style="13" customWidth="1"/>
    <col min="14607" max="14607" width="10.28515625" style="13" customWidth="1"/>
    <col min="14608" max="14608" width="22.28515625" style="13" customWidth="1"/>
    <col min="14609" max="14848" width="9.140625" style="13"/>
    <col min="14849" max="14849" width="6.5703125" style="13" customWidth="1"/>
    <col min="14850" max="14850" width="9.140625" style="13"/>
    <col min="14851" max="14851" width="9.28515625" style="13" customWidth="1"/>
    <col min="14852" max="14852" width="12.85546875" style="13" customWidth="1"/>
    <col min="14853" max="14853" width="6.85546875" style="13" customWidth="1"/>
    <col min="14854" max="14854" width="13.85546875" style="13" customWidth="1"/>
    <col min="14855" max="14855" width="10.28515625" style="13" customWidth="1"/>
    <col min="14856" max="14856" width="22.28515625" style="13" customWidth="1"/>
    <col min="14857" max="14857" width="6.5703125" style="13" customWidth="1"/>
    <col min="14858" max="14858" width="9.140625" style="13"/>
    <col min="14859" max="14859" width="9.28515625" style="13" customWidth="1"/>
    <col min="14860" max="14860" width="12.85546875" style="13" customWidth="1"/>
    <col min="14861" max="14861" width="5.42578125" style="13" customWidth="1"/>
    <col min="14862" max="14862" width="13.85546875" style="13" customWidth="1"/>
    <col min="14863" max="14863" width="10.28515625" style="13" customWidth="1"/>
    <col min="14864" max="14864" width="22.28515625" style="13" customWidth="1"/>
    <col min="14865" max="15104" width="9.140625" style="13"/>
    <col min="15105" max="15105" width="6.5703125" style="13" customWidth="1"/>
    <col min="15106" max="15106" width="9.140625" style="13"/>
    <col min="15107" max="15107" width="9.28515625" style="13" customWidth="1"/>
    <col min="15108" max="15108" width="12.85546875" style="13" customWidth="1"/>
    <col min="15109" max="15109" width="6.85546875" style="13" customWidth="1"/>
    <col min="15110" max="15110" width="13.85546875" style="13" customWidth="1"/>
    <col min="15111" max="15111" width="10.28515625" style="13" customWidth="1"/>
    <col min="15112" max="15112" width="22.28515625" style="13" customWidth="1"/>
    <col min="15113" max="15113" width="6.5703125" style="13" customWidth="1"/>
    <col min="15114" max="15114" width="9.140625" style="13"/>
    <col min="15115" max="15115" width="9.28515625" style="13" customWidth="1"/>
    <col min="15116" max="15116" width="12.85546875" style="13" customWidth="1"/>
    <col min="15117" max="15117" width="5.42578125" style="13" customWidth="1"/>
    <col min="15118" max="15118" width="13.85546875" style="13" customWidth="1"/>
    <col min="15119" max="15119" width="10.28515625" style="13" customWidth="1"/>
    <col min="15120" max="15120" width="22.28515625" style="13" customWidth="1"/>
    <col min="15121" max="15360" width="9.140625" style="13"/>
    <col min="15361" max="15361" width="6.5703125" style="13" customWidth="1"/>
    <col min="15362" max="15362" width="9.140625" style="13"/>
    <col min="15363" max="15363" width="9.28515625" style="13" customWidth="1"/>
    <col min="15364" max="15364" width="12.85546875" style="13" customWidth="1"/>
    <col min="15365" max="15365" width="6.85546875" style="13" customWidth="1"/>
    <col min="15366" max="15366" width="13.85546875" style="13" customWidth="1"/>
    <col min="15367" max="15367" width="10.28515625" style="13" customWidth="1"/>
    <col min="15368" max="15368" width="22.28515625" style="13" customWidth="1"/>
    <col min="15369" max="15369" width="6.5703125" style="13" customWidth="1"/>
    <col min="15370" max="15370" width="9.140625" style="13"/>
    <col min="15371" max="15371" width="9.28515625" style="13" customWidth="1"/>
    <col min="15372" max="15372" width="12.85546875" style="13" customWidth="1"/>
    <col min="15373" max="15373" width="5.42578125" style="13" customWidth="1"/>
    <col min="15374" max="15374" width="13.85546875" style="13" customWidth="1"/>
    <col min="15375" max="15375" width="10.28515625" style="13" customWidth="1"/>
    <col min="15376" max="15376" width="22.28515625" style="13" customWidth="1"/>
    <col min="15377" max="15616" width="9.140625" style="13"/>
    <col min="15617" max="15617" width="6.5703125" style="13" customWidth="1"/>
    <col min="15618" max="15618" width="9.140625" style="13"/>
    <col min="15619" max="15619" width="9.28515625" style="13" customWidth="1"/>
    <col min="15620" max="15620" width="12.85546875" style="13" customWidth="1"/>
    <col min="15621" max="15621" width="6.85546875" style="13" customWidth="1"/>
    <col min="15622" max="15622" width="13.85546875" style="13" customWidth="1"/>
    <col min="15623" max="15623" width="10.28515625" style="13" customWidth="1"/>
    <col min="15624" max="15624" width="22.28515625" style="13" customWidth="1"/>
    <col min="15625" max="15625" width="6.5703125" style="13" customWidth="1"/>
    <col min="15626" max="15626" width="9.140625" style="13"/>
    <col min="15627" max="15627" width="9.28515625" style="13" customWidth="1"/>
    <col min="15628" max="15628" width="12.85546875" style="13" customWidth="1"/>
    <col min="15629" max="15629" width="5.42578125" style="13" customWidth="1"/>
    <col min="15630" max="15630" width="13.85546875" style="13" customWidth="1"/>
    <col min="15631" max="15631" width="10.28515625" style="13" customWidth="1"/>
    <col min="15632" max="15632" width="22.28515625" style="13" customWidth="1"/>
    <col min="15633" max="15872" width="9.140625" style="13"/>
    <col min="15873" max="15873" width="6.5703125" style="13" customWidth="1"/>
    <col min="15874" max="15874" width="9.140625" style="13"/>
    <col min="15875" max="15875" width="9.28515625" style="13" customWidth="1"/>
    <col min="15876" max="15876" width="12.85546875" style="13" customWidth="1"/>
    <col min="15877" max="15877" width="6.85546875" style="13" customWidth="1"/>
    <col min="15878" max="15878" width="13.85546875" style="13" customWidth="1"/>
    <col min="15879" max="15879" width="10.28515625" style="13" customWidth="1"/>
    <col min="15880" max="15880" width="22.28515625" style="13" customWidth="1"/>
    <col min="15881" max="15881" width="6.5703125" style="13" customWidth="1"/>
    <col min="15882" max="15882" width="9.140625" style="13"/>
    <col min="15883" max="15883" width="9.28515625" style="13" customWidth="1"/>
    <col min="15884" max="15884" width="12.85546875" style="13" customWidth="1"/>
    <col min="15885" max="15885" width="5.42578125" style="13" customWidth="1"/>
    <col min="15886" max="15886" width="13.85546875" style="13" customWidth="1"/>
    <col min="15887" max="15887" width="10.28515625" style="13" customWidth="1"/>
    <col min="15888" max="15888" width="22.28515625" style="13" customWidth="1"/>
    <col min="15889" max="16128" width="9.140625" style="13"/>
    <col min="16129" max="16129" width="6.5703125" style="13" customWidth="1"/>
    <col min="16130" max="16130" width="9.140625" style="13"/>
    <col min="16131" max="16131" width="9.28515625" style="13" customWidth="1"/>
    <col min="16132" max="16132" width="12.85546875" style="13" customWidth="1"/>
    <col min="16133" max="16133" width="6.85546875" style="13" customWidth="1"/>
    <col min="16134" max="16134" width="13.85546875" style="13" customWidth="1"/>
    <col min="16135" max="16135" width="10.28515625" style="13" customWidth="1"/>
    <col min="16136" max="16136" width="22.28515625" style="13" customWidth="1"/>
    <col min="16137" max="16137" width="6.5703125" style="13" customWidth="1"/>
    <col min="16138" max="16138" width="9.140625" style="13"/>
    <col min="16139" max="16139" width="9.28515625" style="13" customWidth="1"/>
    <col min="16140" max="16140" width="12.85546875" style="13" customWidth="1"/>
    <col min="16141" max="16141" width="5.42578125" style="13" customWidth="1"/>
    <col min="16142" max="16142" width="13.85546875" style="13" customWidth="1"/>
    <col min="16143" max="16143" width="10.28515625" style="13" customWidth="1"/>
    <col min="16144" max="16144" width="22.28515625" style="13" customWidth="1"/>
    <col min="16145" max="16384" width="9.140625" style="13"/>
  </cols>
  <sheetData>
    <row r="1" spans="1:8" ht="30" customHeight="1" x14ac:dyDescent="0.3">
      <c r="A1" s="14" t="s">
        <v>19</v>
      </c>
      <c r="C1" s="15"/>
      <c r="D1" s="16" t="s">
        <v>20</v>
      </c>
      <c r="E1" s="17"/>
      <c r="F1" s="18"/>
      <c r="G1" s="15"/>
      <c r="H1" s="15"/>
    </row>
    <row r="2" spans="1:8" ht="14.1" customHeight="1" x14ac:dyDescent="0.25">
      <c r="A2" s="14" t="s">
        <v>21</v>
      </c>
      <c r="C2" s="15"/>
      <c r="D2" s="19" t="s">
        <v>22</v>
      </c>
      <c r="E2" s="17"/>
      <c r="F2" s="18"/>
      <c r="G2" s="15"/>
      <c r="H2" s="15"/>
    </row>
    <row r="3" spans="1:8" ht="14.1" customHeight="1" x14ac:dyDescent="0.25">
      <c r="A3" s="14" t="s">
        <v>23</v>
      </c>
      <c r="C3" s="15"/>
      <c r="D3" s="20" t="s">
        <v>89</v>
      </c>
      <c r="E3" s="15"/>
      <c r="F3" s="15"/>
      <c r="G3" s="15"/>
      <c r="H3" s="15"/>
    </row>
    <row r="4" spans="1:8" ht="14.1" customHeight="1" x14ac:dyDescent="0.25">
      <c r="A4" s="14"/>
      <c r="C4" s="15"/>
      <c r="D4" s="15"/>
      <c r="E4" s="15"/>
      <c r="F4" s="18"/>
      <c r="G4" s="18"/>
      <c r="H4" s="15"/>
    </row>
    <row r="5" spans="1:8" ht="14.1" customHeight="1" x14ac:dyDescent="0.25">
      <c r="A5" s="14" t="s">
        <v>24</v>
      </c>
      <c r="C5" s="15"/>
      <c r="D5" s="21">
        <v>40066</v>
      </c>
      <c r="E5" s="22"/>
      <c r="F5" s="15"/>
      <c r="G5" s="15"/>
      <c r="H5" s="15"/>
    </row>
    <row r="6" spans="1:8" ht="14.1" customHeight="1" x14ac:dyDescent="0.25">
      <c r="A6" s="14"/>
      <c r="C6" s="15"/>
      <c r="D6" s="20"/>
      <c r="E6" s="18"/>
      <c r="F6" s="15"/>
      <c r="G6" s="15"/>
      <c r="H6" s="15"/>
    </row>
    <row r="7" spans="1:8" ht="14.1" customHeight="1" x14ac:dyDescent="0.25">
      <c r="A7" s="14"/>
      <c r="C7" s="15"/>
      <c r="D7" s="15"/>
      <c r="E7" s="15"/>
      <c r="F7" s="15"/>
      <c r="G7" s="15"/>
      <c r="H7" s="15"/>
    </row>
    <row r="8" spans="1:8" ht="14.1" customHeight="1" x14ac:dyDescent="0.25">
      <c r="A8" s="14" t="s">
        <v>25</v>
      </c>
      <c r="C8" s="15"/>
      <c r="D8" s="23" t="s">
        <v>26</v>
      </c>
      <c r="E8" s="24"/>
      <c r="F8" s="24"/>
      <c r="G8" s="24"/>
      <c r="H8" s="24"/>
    </row>
    <row r="9" spans="1:8" ht="14.1" customHeight="1" x14ac:dyDescent="0.25">
      <c r="A9" s="15"/>
      <c r="B9" s="15"/>
      <c r="C9" s="15"/>
      <c r="D9" s="23" t="s">
        <v>27</v>
      </c>
      <c r="E9" s="24"/>
      <c r="F9" s="24"/>
      <c r="G9" s="24"/>
      <c r="H9" s="24"/>
    </row>
    <row r="10" spans="1:8" ht="14.1" customHeight="1" x14ac:dyDescent="0.25">
      <c r="A10" s="15"/>
      <c r="B10" s="15"/>
      <c r="C10" s="15"/>
      <c r="D10" s="23" t="s">
        <v>28</v>
      </c>
      <c r="E10" s="24"/>
      <c r="F10" s="24"/>
      <c r="G10" s="24"/>
      <c r="H10" s="24"/>
    </row>
    <row r="11" spans="1:8" x14ac:dyDescent="0.25">
      <c r="A11" s="15"/>
      <c r="B11" s="15"/>
      <c r="C11" s="15"/>
      <c r="D11" s="23" t="s">
        <v>29</v>
      </c>
      <c r="E11" s="24"/>
      <c r="F11" s="24"/>
      <c r="G11" s="24"/>
      <c r="H11" s="24"/>
    </row>
    <row r="12" spans="1:8" x14ac:dyDescent="0.25">
      <c r="A12" s="15"/>
      <c r="B12" s="15"/>
      <c r="C12" s="15"/>
      <c r="D12" s="25" t="s">
        <v>30</v>
      </c>
      <c r="E12" s="24"/>
      <c r="F12" s="24"/>
      <c r="G12" s="24"/>
      <c r="H12" s="24"/>
    </row>
    <row r="13" spans="1:8" x14ac:dyDescent="0.25">
      <c r="A13" s="15"/>
      <c r="B13" s="15"/>
      <c r="C13" s="15"/>
      <c r="D13" s="25" t="s">
        <v>31</v>
      </c>
      <c r="E13" s="24"/>
      <c r="F13" s="24"/>
      <c r="G13" s="24"/>
      <c r="H13" s="24"/>
    </row>
    <row r="14" spans="1:8" x14ac:dyDescent="0.25">
      <c r="A14" s="15"/>
      <c r="B14" s="15"/>
      <c r="C14" s="15"/>
      <c r="D14" s="25" t="s">
        <v>32</v>
      </c>
      <c r="E14" s="24"/>
      <c r="F14" s="24"/>
      <c r="G14" s="24"/>
      <c r="H14" s="24"/>
    </row>
    <row r="15" spans="1:8" x14ac:dyDescent="0.25">
      <c r="A15" s="15"/>
      <c r="B15" s="15"/>
      <c r="C15" s="15"/>
      <c r="D15" s="25" t="s">
        <v>33</v>
      </c>
      <c r="E15" s="24"/>
      <c r="F15" s="24"/>
      <c r="G15" s="24"/>
      <c r="H15" s="24"/>
    </row>
    <row r="16" spans="1:8" x14ac:dyDescent="0.25">
      <c r="A16" s="15"/>
      <c r="B16" s="15"/>
      <c r="C16" s="15"/>
      <c r="D16" s="25" t="s">
        <v>34</v>
      </c>
      <c r="E16" s="24"/>
      <c r="F16" s="24"/>
      <c r="G16" s="24"/>
      <c r="H16" s="24"/>
    </row>
    <row r="17" spans="1:8" x14ac:dyDescent="0.25">
      <c r="A17" s="15"/>
      <c r="B17" s="15"/>
      <c r="C17" s="15"/>
      <c r="D17" s="25" t="s">
        <v>35</v>
      </c>
      <c r="E17" s="24"/>
      <c r="F17" s="24"/>
      <c r="G17" s="24"/>
      <c r="H17" s="24"/>
    </row>
    <row r="18" spans="1:8" x14ac:dyDescent="0.25">
      <c r="A18" s="15"/>
      <c r="B18" s="15"/>
      <c r="C18" s="15"/>
      <c r="D18" s="15"/>
      <c r="E18" s="15"/>
      <c r="F18" s="15"/>
      <c r="G18" s="15"/>
      <c r="H18" s="15"/>
    </row>
    <row r="19" spans="1:8" x14ac:dyDescent="0.25">
      <c r="A19" s="15"/>
      <c r="B19" s="15"/>
      <c r="C19" s="15"/>
      <c r="D19" s="15"/>
      <c r="E19" s="15"/>
      <c r="F19" s="15"/>
      <c r="G19" s="15"/>
      <c r="H19" s="15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  <row r="22" spans="1:8" x14ac:dyDescent="0.25">
      <c r="A22" s="15"/>
      <c r="B22" s="15"/>
      <c r="C22" s="15"/>
      <c r="D22" s="15"/>
      <c r="E22" s="15"/>
      <c r="F22" s="15"/>
      <c r="G22" s="15"/>
      <c r="H22" s="15"/>
    </row>
    <row r="23" spans="1:8" ht="31.5" x14ac:dyDescent="0.5">
      <c r="A23" s="241" t="s">
        <v>36</v>
      </c>
      <c r="B23" s="241"/>
      <c r="C23" s="241"/>
      <c r="D23" s="241"/>
      <c r="E23" s="241"/>
      <c r="F23" s="241"/>
      <c r="G23" s="241"/>
      <c r="H23" s="241"/>
    </row>
    <row r="24" spans="1:8" x14ac:dyDescent="0.25">
      <c r="A24" s="15"/>
      <c r="B24" s="242" t="s">
        <v>93</v>
      </c>
      <c r="C24" s="242"/>
      <c r="D24" s="242"/>
      <c r="E24" s="242"/>
      <c r="F24" s="242"/>
      <c r="G24" s="242"/>
      <c r="H24" s="242"/>
    </row>
    <row r="25" spans="1:8" x14ac:dyDescent="0.25">
      <c r="A25" s="15"/>
      <c r="B25" s="242"/>
      <c r="C25" s="242"/>
      <c r="D25" s="242"/>
      <c r="E25" s="242"/>
      <c r="F25" s="242"/>
      <c r="G25" s="242"/>
      <c r="H25" s="242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  <row r="27" spans="1:8" x14ac:dyDescent="0.25">
      <c r="A27" s="15"/>
      <c r="B27" s="15"/>
      <c r="C27" s="15"/>
      <c r="D27" s="15"/>
      <c r="E27" s="15"/>
      <c r="F27" s="15"/>
      <c r="G27" s="15"/>
      <c r="H27" s="15"/>
    </row>
    <row r="28" spans="1:8" ht="31.5" x14ac:dyDescent="0.5">
      <c r="A28" s="241" t="s">
        <v>280</v>
      </c>
      <c r="B28" s="241"/>
      <c r="C28" s="241"/>
      <c r="D28" s="241"/>
      <c r="E28" s="241"/>
      <c r="F28" s="241"/>
      <c r="G28" s="241"/>
      <c r="H28" s="241"/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ht="12.95" customHeight="1" x14ac:dyDescent="0.25">
      <c r="A33" s="15"/>
      <c r="B33" s="14" t="s">
        <v>37</v>
      </c>
      <c r="C33" s="15"/>
      <c r="D33" s="15"/>
      <c r="F33" s="15"/>
      <c r="G33" s="26" t="s">
        <v>38</v>
      </c>
      <c r="H33" s="18"/>
    </row>
    <row r="34" spans="1:8" ht="12.95" customHeight="1" x14ac:dyDescent="0.25">
      <c r="A34" s="15"/>
      <c r="B34" s="14" t="s">
        <v>39</v>
      </c>
      <c r="C34" s="15"/>
      <c r="D34" s="15"/>
      <c r="F34" s="15"/>
      <c r="G34" s="26" t="s">
        <v>40</v>
      </c>
      <c r="H34" s="18"/>
    </row>
    <row r="35" spans="1:8" ht="12.95" customHeight="1" x14ac:dyDescent="0.25">
      <c r="A35" s="15"/>
      <c r="B35" s="14" t="s">
        <v>41</v>
      </c>
      <c r="C35" s="15"/>
      <c r="D35" s="15"/>
      <c r="F35" s="15"/>
      <c r="G35" s="27">
        <v>0</v>
      </c>
      <c r="H35" s="18"/>
    </row>
    <row r="36" spans="1:8" x14ac:dyDescent="0.25">
      <c r="A36" s="15"/>
      <c r="B36" s="14"/>
      <c r="C36" s="15"/>
      <c r="D36" s="15"/>
      <c r="F36" s="15"/>
      <c r="G36" s="15"/>
      <c r="H36" s="15"/>
    </row>
    <row r="37" spans="1:8" ht="14.25" customHeight="1" x14ac:dyDescent="0.25">
      <c r="A37" s="15"/>
      <c r="B37" s="14" t="s">
        <v>42</v>
      </c>
      <c r="C37" s="15"/>
      <c r="D37" s="15"/>
      <c r="F37" s="18" t="s">
        <v>43</v>
      </c>
      <c r="G37" s="26" t="s">
        <v>281</v>
      </c>
      <c r="H37" s="18"/>
    </row>
    <row r="38" spans="1:8" ht="12.95" customHeight="1" x14ac:dyDescent="0.25">
      <c r="A38" s="15"/>
      <c r="B38" s="14"/>
      <c r="C38" s="15"/>
      <c r="D38" s="15"/>
      <c r="F38" s="18" t="s">
        <v>44</v>
      </c>
      <c r="G38" s="26" t="s">
        <v>282</v>
      </c>
      <c r="H38" s="18"/>
    </row>
    <row r="39" spans="1:8" ht="12.95" customHeight="1" x14ac:dyDescent="0.25">
      <c r="A39" s="15"/>
      <c r="B39" s="14"/>
      <c r="C39" s="15"/>
      <c r="D39" s="15"/>
      <c r="F39" s="18"/>
      <c r="G39" s="18"/>
      <c r="H39" s="18"/>
    </row>
    <row r="40" spans="1:8" ht="12.95" customHeight="1" x14ac:dyDescent="0.25">
      <c r="A40" s="15"/>
      <c r="B40" s="14" t="s">
        <v>45</v>
      </c>
      <c r="C40" s="15"/>
      <c r="D40" s="18"/>
      <c r="F40" s="15"/>
      <c r="G40" s="26" t="s">
        <v>318</v>
      </c>
      <c r="H40" s="18"/>
    </row>
    <row r="43" spans="1:8" x14ac:dyDescent="0.25">
      <c r="B43" s="13" t="s">
        <v>46</v>
      </c>
      <c r="G43" s="13" t="s">
        <v>283</v>
      </c>
    </row>
    <row r="44" spans="1:8" x14ac:dyDescent="0.25">
      <c r="A44" s="243" t="s">
        <v>47</v>
      </c>
      <c r="B44" s="243"/>
      <c r="C44" s="243"/>
      <c r="F44" s="243" t="s">
        <v>47</v>
      </c>
      <c r="G44" s="243"/>
      <c r="H44" s="243"/>
    </row>
    <row r="46" spans="1:8" ht="15.75" x14ac:dyDescent="0.25">
      <c r="B46" s="28" t="s">
        <v>48</v>
      </c>
      <c r="G46" s="28" t="s">
        <v>284</v>
      </c>
    </row>
    <row r="47" spans="1:8" ht="18.75" x14ac:dyDescent="0.3">
      <c r="B47" s="28" t="s">
        <v>49</v>
      </c>
      <c r="D47" s="16"/>
      <c r="E47" s="17"/>
      <c r="G47" s="28" t="s">
        <v>177</v>
      </c>
    </row>
  </sheetData>
  <mergeCells count="6">
    <mergeCell ref="A23:H23"/>
    <mergeCell ref="B24:H24"/>
    <mergeCell ref="B25:H25"/>
    <mergeCell ref="A28:H28"/>
    <mergeCell ref="A44:C44"/>
    <mergeCell ref="F44:H44"/>
  </mergeCells>
  <printOptions horizontalCentered="1" verticalCentered="1"/>
  <pageMargins left="0.62" right="0.51" top="0.6" bottom="0.42" header="0.41" footer="0.38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5"/>
  <sheetViews>
    <sheetView tabSelected="1" workbookViewId="0">
      <selection activeCell="E6" sqref="E6"/>
    </sheetView>
  </sheetViews>
  <sheetFormatPr defaultRowHeight="15" x14ac:dyDescent="0.25"/>
  <cols>
    <col min="1" max="1" width="34.7109375" customWidth="1"/>
    <col min="2" max="2" width="8.7109375" customWidth="1"/>
    <col min="3" max="3" width="15" style="99" customWidth="1"/>
    <col min="4" max="4" width="5.28515625" customWidth="1"/>
    <col min="5" max="5" width="14.140625" customWidth="1"/>
    <col min="6" max="6" width="11.140625" bestFit="1" customWidth="1"/>
    <col min="7" max="7" width="14.5703125" customWidth="1"/>
  </cols>
  <sheetData>
    <row r="2" spans="1:7" ht="18.75" x14ac:dyDescent="0.3">
      <c r="A2" s="29" t="s">
        <v>253</v>
      </c>
    </row>
    <row r="4" spans="1:7" x14ac:dyDescent="0.25">
      <c r="A4" s="244"/>
      <c r="B4" s="245" t="s">
        <v>94</v>
      </c>
      <c r="C4" s="108" t="s">
        <v>95</v>
      </c>
      <c r="D4" s="246"/>
      <c r="E4" s="108" t="s">
        <v>95</v>
      </c>
      <c r="G4" s="34"/>
    </row>
    <row r="5" spans="1:7" ht="29.25" x14ac:dyDescent="0.25">
      <c r="A5" s="244"/>
      <c r="B5" s="245"/>
      <c r="C5" s="108" t="s">
        <v>250</v>
      </c>
      <c r="D5" s="246"/>
      <c r="E5" s="108" t="s">
        <v>235</v>
      </c>
      <c r="G5" s="34"/>
    </row>
    <row r="6" spans="1:7" x14ac:dyDescent="0.25">
      <c r="A6" s="63" t="s">
        <v>96</v>
      </c>
      <c r="B6" s="65"/>
      <c r="C6" s="108"/>
      <c r="D6" s="55"/>
      <c r="E6" s="108"/>
      <c r="G6" s="34"/>
    </row>
    <row r="7" spans="1:7" x14ac:dyDescent="0.25">
      <c r="A7" s="56" t="s">
        <v>97</v>
      </c>
      <c r="B7" s="65"/>
      <c r="C7" s="109"/>
      <c r="D7" s="54"/>
      <c r="E7" s="109"/>
      <c r="G7" s="34"/>
    </row>
    <row r="8" spans="1:7" s="34" customFormat="1" x14ac:dyDescent="0.25">
      <c r="A8" s="51" t="s">
        <v>191</v>
      </c>
      <c r="B8" s="65"/>
      <c r="C8" s="58"/>
      <c r="D8" s="54"/>
      <c r="E8" s="58"/>
    </row>
    <row r="9" spans="1:7" ht="15.75" thickBot="1" x14ac:dyDescent="0.3">
      <c r="A9" s="51" t="s">
        <v>98</v>
      </c>
      <c r="B9" s="65">
        <v>4</v>
      </c>
      <c r="C9" s="163">
        <v>79217902.81880331</v>
      </c>
      <c r="D9" s="57"/>
      <c r="E9" s="163">
        <v>195461821</v>
      </c>
      <c r="G9" s="34"/>
    </row>
    <row r="10" spans="1:7" ht="15.75" thickBot="1" x14ac:dyDescent="0.3">
      <c r="A10" s="56" t="s">
        <v>99</v>
      </c>
      <c r="B10" s="65"/>
      <c r="C10" s="110">
        <v>79217902.81880331</v>
      </c>
      <c r="D10" s="64"/>
      <c r="E10" s="110">
        <v>195461821</v>
      </c>
      <c r="G10" s="34"/>
    </row>
    <row r="11" spans="1:7" ht="15.75" thickTop="1" x14ac:dyDescent="0.25">
      <c r="A11" s="51"/>
      <c r="B11" s="68"/>
      <c r="C11" s="109"/>
      <c r="D11" s="53"/>
      <c r="E11" s="109"/>
      <c r="G11" s="34"/>
    </row>
    <row r="12" spans="1:7" x14ac:dyDescent="0.25">
      <c r="A12" s="56" t="s">
        <v>100</v>
      </c>
      <c r="B12" s="68"/>
      <c r="C12" s="108"/>
      <c r="D12" s="64"/>
      <c r="E12" s="108"/>
      <c r="G12" s="34"/>
    </row>
    <row r="13" spans="1:7" x14ac:dyDescent="0.25">
      <c r="A13" s="51" t="s">
        <v>101</v>
      </c>
      <c r="B13" s="65">
        <v>5</v>
      </c>
      <c r="C13" s="58">
        <v>3343457.1139638014</v>
      </c>
      <c r="D13" s="53"/>
      <c r="E13" s="58">
        <v>10939341</v>
      </c>
      <c r="G13" s="34"/>
    </row>
    <row r="14" spans="1:7" x14ac:dyDescent="0.25">
      <c r="A14" s="51" t="s">
        <v>102</v>
      </c>
      <c r="B14" s="65">
        <v>6</v>
      </c>
      <c r="C14" s="58">
        <v>4854274.1384304808</v>
      </c>
      <c r="D14" s="57"/>
      <c r="E14" s="58">
        <v>7231329.892330585</v>
      </c>
      <c r="G14" s="34"/>
    </row>
    <row r="15" spans="1:7" s="34" customFormat="1" ht="15.75" thickBot="1" x14ac:dyDescent="0.3">
      <c r="A15" s="51" t="s">
        <v>103</v>
      </c>
      <c r="B15" s="65">
        <v>7</v>
      </c>
      <c r="C15" s="163">
        <v>473434941.71790034</v>
      </c>
      <c r="D15" s="57"/>
      <c r="E15" s="163">
        <v>287743041.84880137</v>
      </c>
    </row>
    <row r="16" spans="1:7" ht="15.75" thickBot="1" x14ac:dyDescent="0.3">
      <c r="A16" s="56" t="s">
        <v>104</v>
      </c>
      <c r="B16" s="65"/>
      <c r="C16" s="110">
        <v>481632672.97029459</v>
      </c>
      <c r="D16" s="64"/>
      <c r="E16" s="110">
        <v>305913712.74113196</v>
      </c>
      <c r="G16" s="34"/>
    </row>
    <row r="17" spans="1:7" ht="16.5" thickTop="1" thickBot="1" x14ac:dyDescent="0.3">
      <c r="A17" s="51"/>
      <c r="B17" s="65"/>
      <c r="C17" s="111"/>
      <c r="D17" s="64"/>
      <c r="E17" s="111"/>
      <c r="G17" s="34"/>
    </row>
    <row r="18" spans="1:7" ht="15.75" thickBot="1" x14ac:dyDescent="0.3">
      <c r="A18" s="56" t="s">
        <v>105</v>
      </c>
      <c r="B18" s="65"/>
      <c r="C18" s="110">
        <v>560850575.78909791</v>
      </c>
      <c r="D18" s="64"/>
      <c r="E18" s="110">
        <v>501375533.74113196</v>
      </c>
      <c r="G18" s="34"/>
    </row>
    <row r="19" spans="1:7" ht="15.75" thickTop="1" x14ac:dyDescent="0.25">
      <c r="A19" s="56"/>
      <c r="B19" s="65"/>
      <c r="C19" s="112"/>
      <c r="D19" s="64"/>
      <c r="E19" s="112"/>
      <c r="G19" s="34"/>
    </row>
    <row r="20" spans="1:7" x14ac:dyDescent="0.25">
      <c r="A20" s="63"/>
      <c r="B20" s="65"/>
      <c r="C20" s="113"/>
      <c r="D20" s="53"/>
      <c r="E20" s="113"/>
      <c r="G20" s="34"/>
    </row>
    <row r="21" spans="1:7" x14ac:dyDescent="0.25">
      <c r="A21" s="63" t="s">
        <v>106</v>
      </c>
      <c r="B21" s="65"/>
      <c r="C21" s="112"/>
      <c r="D21" s="53"/>
      <c r="E21" s="112"/>
      <c r="G21" s="34"/>
    </row>
    <row r="22" spans="1:7" x14ac:dyDescent="0.25">
      <c r="A22" s="56" t="s">
        <v>107</v>
      </c>
      <c r="B22" s="65"/>
      <c r="C22" s="108"/>
      <c r="D22" s="55"/>
      <c r="E22" s="108"/>
      <c r="G22" s="34"/>
    </row>
    <row r="23" spans="1:7" x14ac:dyDescent="0.25">
      <c r="A23" s="51"/>
      <c r="B23" s="65"/>
      <c r="C23" s="109"/>
      <c r="D23" s="54"/>
      <c r="E23" s="109"/>
      <c r="G23" s="34"/>
    </row>
    <row r="24" spans="1:7" x14ac:dyDescent="0.25">
      <c r="A24" s="51" t="s">
        <v>108</v>
      </c>
      <c r="B24" s="65">
        <v>8</v>
      </c>
      <c r="C24" s="58">
        <v>190000100</v>
      </c>
      <c r="D24" s="57"/>
      <c r="E24" s="58">
        <v>190000100</v>
      </c>
      <c r="G24" s="34"/>
    </row>
    <row r="25" spans="1:7" s="34" customFormat="1" ht="15.75" thickBot="1" x14ac:dyDescent="0.3">
      <c r="A25" s="51" t="s">
        <v>109</v>
      </c>
      <c r="B25" s="65"/>
      <c r="C25" s="163">
        <v>192244243.6633954</v>
      </c>
      <c r="D25" s="57"/>
      <c r="E25" s="163">
        <v>69473631</v>
      </c>
    </row>
    <row r="26" spans="1:7" s="34" customFormat="1" ht="15.75" thickBot="1" x14ac:dyDescent="0.3">
      <c r="A26" s="56" t="s">
        <v>110</v>
      </c>
      <c r="B26" s="65"/>
      <c r="C26" s="110">
        <v>382244343.6633954</v>
      </c>
      <c r="D26" s="67"/>
      <c r="E26" s="110">
        <v>259473731</v>
      </c>
    </row>
    <row r="27" spans="1:7" s="34" customFormat="1" ht="15.75" thickTop="1" x14ac:dyDescent="0.25">
      <c r="A27" s="51"/>
      <c r="B27" s="65"/>
      <c r="C27" s="109"/>
      <c r="D27" s="53"/>
      <c r="E27" s="109"/>
    </row>
    <row r="28" spans="1:7" x14ac:dyDescent="0.25">
      <c r="A28" s="56" t="s">
        <v>111</v>
      </c>
      <c r="B28" s="65"/>
      <c r="C28" s="113"/>
      <c r="D28" s="71"/>
      <c r="E28" s="113"/>
    </row>
    <row r="29" spans="1:7" x14ac:dyDescent="0.25">
      <c r="A29" s="56" t="s">
        <v>61</v>
      </c>
      <c r="B29" s="65"/>
      <c r="C29" s="113"/>
      <c r="D29" s="71"/>
      <c r="E29" s="113"/>
    </row>
    <row r="30" spans="1:7" s="34" customFormat="1" x14ac:dyDescent="0.25">
      <c r="A30" s="51" t="s">
        <v>192</v>
      </c>
      <c r="B30" s="65"/>
      <c r="C30" s="57"/>
      <c r="D30" s="71"/>
      <c r="E30" s="57">
        <v>0</v>
      </c>
    </row>
    <row r="31" spans="1:7" ht="15.75" thickBot="1" x14ac:dyDescent="0.3">
      <c r="A31" s="51" t="s">
        <v>112</v>
      </c>
      <c r="B31" s="65">
        <v>11</v>
      </c>
      <c r="C31" s="163">
        <v>80977361.489999995</v>
      </c>
      <c r="D31" s="57"/>
      <c r="E31" s="163">
        <v>121927104.90000001</v>
      </c>
    </row>
    <row r="32" spans="1:7" s="34" customFormat="1" ht="15.75" thickBot="1" x14ac:dyDescent="0.3">
      <c r="A32" s="56" t="s">
        <v>113</v>
      </c>
      <c r="B32" s="65"/>
      <c r="C32" s="110">
        <v>80977361.489999995</v>
      </c>
      <c r="D32" s="53"/>
      <c r="E32" s="110">
        <v>121927104.90000001</v>
      </c>
    </row>
    <row r="33" spans="1:6" ht="15.75" thickTop="1" x14ac:dyDescent="0.25">
      <c r="A33" s="51"/>
      <c r="B33" s="65"/>
      <c r="C33" s="108"/>
      <c r="D33" s="53"/>
      <c r="E33" s="108"/>
    </row>
    <row r="34" spans="1:6" x14ac:dyDescent="0.25">
      <c r="A34" s="56" t="s">
        <v>114</v>
      </c>
      <c r="B34" s="65"/>
      <c r="C34" s="113"/>
      <c r="D34" s="71"/>
      <c r="E34" s="113"/>
    </row>
    <row r="35" spans="1:6" x14ac:dyDescent="0.25">
      <c r="A35" s="51" t="s">
        <v>115</v>
      </c>
      <c r="B35" s="65">
        <v>10</v>
      </c>
      <c r="C35" s="58">
        <v>88088785.681152597</v>
      </c>
      <c r="D35" s="57"/>
      <c r="E35" s="58">
        <v>118007416.35165286</v>
      </c>
      <c r="F35" s="174"/>
    </row>
    <row r="36" spans="1:6" ht="15.75" thickBot="1" x14ac:dyDescent="0.3">
      <c r="A36" s="51" t="s">
        <v>116</v>
      </c>
      <c r="B36" s="65"/>
      <c r="C36" s="163">
        <v>9540084.7062635422</v>
      </c>
      <c r="D36" s="57"/>
      <c r="E36" s="163">
        <v>1967281.9093037546</v>
      </c>
    </row>
    <row r="37" spans="1:6" ht="15.75" thickBot="1" x14ac:dyDescent="0.3">
      <c r="A37" s="56" t="s">
        <v>117</v>
      </c>
      <c r="B37" s="65"/>
      <c r="C37" s="114">
        <v>97628870.387416139</v>
      </c>
      <c r="D37" s="67"/>
      <c r="E37" s="114">
        <v>119974698.26095662</v>
      </c>
    </row>
    <row r="38" spans="1:6" ht="16.5" thickTop="1" thickBot="1" x14ac:dyDescent="0.3">
      <c r="E38" s="99"/>
    </row>
    <row r="39" spans="1:6" ht="15.75" thickBot="1" x14ac:dyDescent="0.3">
      <c r="A39" s="56" t="s">
        <v>123</v>
      </c>
      <c r="B39" s="52"/>
      <c r="C39" s="115">
        <v>560850575.54081154</v>
      </c>
      <c r="D39" s="67"/>
      <c r="E39" s="115">
        <v>501375534.16095662</v>
      </c>
    </row>
    <row r="40" spans="1:6" ht="15.75" thickTop="1" x14ac:dyDescent="0.25">
      <c r="E40" s="34"/>
    </row>
    <row r="41" spans="1:6" x14ac:dyDescent="0.25">
      <c r="C41" s="91"/>
      <c r="E41" s="34"/>
    </row>
    <row r="42" spans="1:6" x14ac:dyDescent="0.25">
      <c r="C42" s="91">
        <v>0.24828636646270752</v>
      </c>
      <c r="E42" s="34"/>
    </row>
    <row r="43" spans="1:6" x14ac:dyDescent="0.25">
      <c r="E43" s="34"/>
    </row>
    <row r="44" spans="1:6" x14ac:dyDescent="0.25">
      <c r="E44" s="34"/>
    </row>
    <row r="45" spans="1:6" x14ac:dyDescent="0.25">
      <c r="E45" s="34"/>
    </row>
    <row r="46" spans="1:6" x14ac:dyDescent="0.25">
      <c r="A46" s="30" t="s">
        <v>286</v>
      </c>
      <c r="E46" s="34"/>
    </row>
    <row r="47" spans="1:6" x14ac:dyDescent="0.25">
      <c r="E47" s="34"/>
    </row>
    <row r="48" spans="1:6" x14ac:dyDescent="0.25">
      <c r="A48" s="34"/>
      <c r="C48" s="80" t="s">
        <v>118</v>
      </c>
      <c r="D48" s="73"/>
      <c r="E48" s="80" t="s">
        <v>118</v>
      </c>
    </row>
    <row r="49" spans="1:5" ht="29.25" customHeight="1" x14ac:dyDescent="0.25">
      <c r="A49" s="34"/>
      <c r="C49" s="81" t="s">
        <v>285</v>
      </c>
      <c r="D49" s="73"/>
      <c r="E49" s="81" t="s">
        <v>236</v>
      </c>
    </row>
    <row r="50" spans="1:5" x14ac:dyDescent="0.25">
      <c r="A50" s="73" t="s">
        <v>58</v>
      </c>
      <c r="B50" s="201"/>
      <c r="C50" s="80"/>
      <c r="D50" s="72"/>
      <c r="E50" s="80"/>
    </row>
    <row r="51" spans="1:5" x14ac:dyDescent="0.25">
      <c r="A51" s="73" t="s">
        <v>62</v>
      </c>
      <c r="B51" s="201"/>
      <c r="D51" s="34"/>
      <c r="E51" s="99"/>
    </row>
    <row r="52" spans="1:5" x14ac:dyDescent="0.25">
      <c r="A52" s="74" t="s">
        <v>193</v>
      </c>
      <c r="B52" s="202"/>
      <c r="C52" s="58"/>
      <c r="E52" s="58"/>
    </row>
    <row r="53" spans="1:5" ht="15.75" thickBot="1" x14ac:dyDescent="0.3">
      <c r="A53" s="74" t="s">
        <v>59</v>
      </c>
      <c r="B53" s="203">
        <v>4</v>
      </c>
      <c r="C53" s="163">
        <v>79217902.81880331</v>
      </c>
      <c r="D53" s="57"/>
      <c r="E53" s="163">
        <v>195461821</v>
      </c>
    </row>
    <row r="54" spans="1:5" ht="15.75" thickBot="1" x14ac:dyDescent="0.3">
      <c r="A54" s="73" t="s">
        <v>76</v>
      </c>
      <c r="B54" s="203"/>
      <c r="C54" s="110">
        <v>79217902.81880331</v>
      </c>
      <c r="D54" s="64"/>
      <c r="E54" s="110">
        <v>195461821</v>
      </c>
    </row>
    <row r="55" spans="1:5" ht="6.75" customHeight="1" thickTop="1" x14ac:dyDescent="0.25">
      <c r="A55" s="74"/>
      <c r="B55" s="204"/>
      <c r="C55" s="109"/>
      <c r="E55" s="109"/>
    </row>
    <row r="56" spans="1:5" x14ac:dyDescent="0.25">
      <c r="A56" s="73" t="s">
        <v>63</v>
      </c>
      <c r="B56" s="204"/>
      <c r="C56" s="108"/>
      <c r="E56" s="108"/>
    </row>
    <row r="57" spans="1:5" x14ac:dyDescent="0.25">
      <c r="A57" s="74" t="s">
        <v>119</v>
      </c>
      <c r="B57" s="205">
        <v>5</v>
      </c>
      <c r="C57" s="58">
        <v>3343457.1139638014</v>
      </c>
      <c r="D57" s="53"/>
      <c r="E57" s="58">
        <v>10939341</v>
      </c>
    </row>
    <row r="58" spans="1:5" x14ac:dyDescent="0.25">
      <c r="A58" s="74" t="s">
        <v>60</v>
      </c>
      <c r="B58" s="205">
        <v>6</v>
      </c>
      <c r="C58" s="58">
        <v>4854274.1384304808</v>
      </c>
      <c r="D58" s="57"/>
      <c r="E58" s="58">
        <v>7231329.892330585</v>
      </c>
    </row>
    <row r="59" spans="1:5" ht="15.75" thickBot="1" x14ac:dyDescent="0.3">
      <c r="A59" s="74" t="s">
        <v>120</v>
      </c>
      <c r="B59" s="205">
        <v>7</v>
      </c>
      <c r="C59" s="163">
        <v>473434941.71790034</v>
      </c>
      <c r="D59" s="57"/>
      <c r="E59" s="163">
        <v>287743041.84880137</v>
      </c>
    </row>
    <row r="60" spans="1:5" ht="15.75" thickBot="1" x14ac:dyDescent="0.3">
      <c r="A60" s="73" t="s">
        <v>77</v>
      </c>
      <c r="B60" s="205"/>
      <c r="C60" s="110">
        <v>481632672.97029459</v>
      </c>
      <c r="D60" s="64"/>
      <c r="E60" s="110">
        <v>305913712.74113196</v>
      </c>
    </row>
    <row r="61" spans="1:5" ht="16.5" thickTop="1" thickBot="1" x14ac:dyDescent="0.3">
      <c r="A61" s="74"/>
      <c r="B61" s="204"/>
      <c r="C61" s="111"/>
      <c r="E61" s="111"/>
    </row>
    <row r="62" spans="1:5" ht="15.75" thickBot="1" x14ac:dyDescent="0.3">
      <c r="A62" s="73" t="s">
        <v>78</v>
      </c>
      <c r="B62" s="205"/>
      <c r="C62" s="110">
        <v>560850575.78909791</v>
      </c>
      <c r="D62" s="64"/>
      <c r="E62" s="110">
        <v>501375533.74113196</v>
      </c>
    </row>
    <row r="63" spans="1:5" ht="15.75" thickTop="1" x14ac:dyDescent="0.25">
      <c r="A63" s="73"/>
      <c r="B63" s="204"/>
      <c r="E63" s="99"/>
    </row>
    <row r="64" spans="1:5" x14ac:dyDescent="0.25">
      <c r="A64" s="75" t="s">
        <v>79</v>
      </c>
      <c r="B64" s="204"/>
      <c r="E64" s="99"/>
    </row>
    <row r="65" spans="1:5" x14ac:dyDescent="0.25">
      <c r="A65" s="73" t="s">
        <v>64</v>
      </c>
      <c r="B65" s="204"/>
      <c r="E65" s="99"/>
    </row>
    <row r="66" spans="1:5" ht="12" customHeight="1" x14ac:dyDescent="0.25">
      <c r="A66" s="74"/>
      <c r="B66" s="204"/>
      <c r="E66" s="99"/>
    </row>
    <row r="67" spans="1:5" x14ac:dyDescent="0.25">
      <c r="A67" s="74" t="s">
        <v>121</v>
      </c>
      <c r="B67" s="205">
        <v>8</v>
      </c>
      <c r="C67" s="116">
        <v>190000100</v>
      </c>
      <c r="E67" s="116">
        <v>190000100</v>
      </c>
    </row>
    <row r="68" spans="1:5" ht="15.75" thickBot="1" x14ac:dyDescent="0.3">
      <c r="A68" s="74" t="s">
        <v>122</v>
      </c>
      <c r="B68" s="204"/>
      <c r="C68" s="163">
        <v>192244243.6633954</v>
      </c>
      <c r="D68" s="57"/>
      <c r="E68" s="163">
        <v>69473631</v>
      </c>
    </row>
    <row r="69" spans="1:5" ht="15.75" thickBot="1" x14ac:dyDescent="0.3">
      <c r="A69" s="73" t="s">
        <v>81</v>
      </c>
      <c r="B69" s="205"/>
      <c r="C69" s="110">
        <v>382244343.6633954</v>
      </c>
      <c r="D69" s="67"/>
      <c r="E69" s="110">
        <v>259473731</v>
      </c>
    </row>
    <row r="70" spans="1:5" ht="8.25" customHeight="1" thickTop="1" x14ac:dyDescent="0.25">
      <c r="A70" s="74"/>
      <c r="B70" s="204"/>
      <c r="E70" s="99"/>
    </row>
    <row r="71" spans="1:5" x14ac:dyDescent="0.25">
      <c r="A71" s="73" t="s">
        <v>65</v>
      </c>
      <c r="B71" s="204"/>
      <c r="E71" s="99"/>
    </row>
    <row r="72" spans="1:5" x14ac:dyDescent="0.25">
      <c r="A72" s="73" t="s">
        <v>82</v>
      </c>
      <c r="B72" s="204"/>
      <c r="E72" s="99"/>
    </row>
    <row r="73" spans="1:5" x14ac:dyDescent="0.25">
      <c r="A73" s="74" t="s">
        <v>194</v>
      </c>
      <c r="B73" s="204"/>
      <c r="C73" s="57"/>
      <c r="E73" s="57">
        <v>0</v>
      </c>
    </row>
    <row r="74" spans="1:5" ht="15.75" thickBot="1" x14ac:dyDescent="0.3">
      <c r="A74" s="74" t="s">
        <v>83</v>
      </c>
      <c r="B74" s="205">
        <v>11</v>
      </c>
      <c r="C74" s="163">
        <v>80977361.489999995</v>
      </c>
      <c r="D74" s="57"/>
      <c r="E74" s="163">
        <v>121927104.90000001</v>
      </c>
    </row>
    <row r="75" spans="1:5" ht="15.75" thickBot="1" x14ac:dyDescent="0.3">
      <c r="A75" s="73" t="s">
        <v>84</v>
      </c>
      <c r="B75" s="205"/>
      <c r="C75" s="110">
        <v>80977361.489999995</v>
      </c>
      <c r="D75" s="53"/>
      <c r="E75" s="110">
        <v>121927104.90000001</v>
      </c>
    </row>
    <row r="76" spans="1:5" ht="9" customHeight="1" thickTop="1" x14ac:dyDescent="0.25">
      <c r="A76" s="74"/>
      <c r="B76" s="204"/>
      <c r="E76" s="99"/>
    </row>
    <row r="77" spans="1:5" x14ac:dyDescent="0.25">
      <c r="A77" s="73" t="s">
        <v>66</v>
      </c>
      <c r="B77" s="204"/>
      <c r="E77" s="99"/>
    </row>
    <row r="78" spans="1:5" x14ac:dyDescent="0.25">
      <c r="A78" s="74" t="s">
        <v>67</v>
      </c>
      <c r="B78" s="205">
        <v>10</v>
      </c>
      <c r="C78" s="58">
        <v>88088785.681152597</v>
      </c>
      <c r="D78" s="57"/>
      <c r="E78" s="58">
        <v>118007416.35165286</v>
      </c>
    </row>
    <row r="79" spans="1:5" ht="15.75" thickBot="1" x14ac:dyDescent="0.3">
      <c r="A79" s="74" t="s">
        <v>85</v>
      </c>
      <c r="B79" s="204"/>
      <c r="C79" s="163">
        <v>9540084.7062635422</v>
      </c>
      <c r="D79" s="57"/>
      <c r="E79" s="163">
        <v>1967281.9093037546</v>
      </c>
    </row>
    <row r="80" spans="1:5" ht="15.75" thickBot="1" x14ac:dyDescent="0.3">
      <c r="A80" s="73" t="s">
        <v>86</v>
      </c>
      <c r="B80" s="205"/>
      <c r="C80" s="114">
        <v>97628870.387416139</v>
      </c>
      <c r="D80" s="67"/>
      <c r="E80" s="114">
        <v>119974698.26095662</v>
      </c>
    </row>
    <row r="81" spans="1:5" ht="16.5" thickTop="1" thickBot="1" x14ac:dyDescent="0.3">
      <c r="A81" s="73"/>
      <c r="B81" s="204"/>
      <c r="E81" s="99"/>
    </row>
    <row r="82" spans="1:5" ht="15.75" thickBot="1" x14ac:dyDescent="0.3">
      <c r="A82" s="73" t="s">
        <v>68</v>
      </c>
      <c r="B82" s="205"/>
      <c r="C82" s="115">
        <v>560850575.54081154</v>
      </c>
      <c r="D82" s="67"/>
      <c r="E82" s="115">
        <v>501375534.16095662</v>
      </c>
    </row>
    <row r="83" spans="1:5" ht="15.75" thickTop="1" x14ac:dyDescent="0.25"/>
    <row r="84" spans="1:5" x14ac:dyDescent="0.25">
      <c r="C84" s="91">
        <v>0</v>
      </c>
    </row>
    <row r="85" spans="1:5" x14ac:dyDescent="0.25">
      <c r="C85" s="91">
        <v>0.24828636646270752</v>
      </c>
    </row>
  </sheetData>
  <mergeCells count="3">
    <mergeCell ref="A4:A5"/>
    <mergeCell ref="B4:B5"/>
    <mergeCell ref="D4:D5"/>
  </mergeCells>
  <pageMargins left="0.7" right="0.7" top="0.75" bottom="0.75" header="0.3" footer="0.3"/>
  <pageSetup orientation="portrait" r:id="rId1"/>
  <headerFooter>
    <oddHeader>&amp;LPasqyrat Financiare&amp;CSGS AUTOMOTIVE ALBANIA&amp;R31.12.2018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workbookViewId="0">
      <selection sqref="A1:XFD1048576"/>
    </sheetView>
  </sheetViews>
  <sheetFormatPr defaultRowHeight="15" x14ac:dyDescent="0.25"/>
  <cols>
    <col min="1" max="1" width="35.7109375" customWidth="1"/>
    <col min="3" max="3" width="16" style="99" customWidth="1"/>
    <col min="4" max="4" width="5.85546875" customWidth="1"/>
    <col min="5" max="5" width="16" customWidth="1"/>
    <col min="7" max="7" width="12.85546875" customWidth="1"/>
  </cols>
  <sheetData>
    <row r="1" spans="1:7" ht="18.75" x14ac:dyDescent="0.3">
      <c r="A1" s="29" t="s">
        <v>252</v>
      </c>
    </row>
    <row r="3" spans="1:7" ht="49.5" customHeight="1" x14ac:dyDescent="0.25">
      <c r="A3" s="65"/>
      <c r="B3" s="76" t="s">
        <v>94</v>
      </c>
      <c r="C3" s="117" t="s">
        <v>251</v>
      </c>
      <c r="D3" s="67"/>
      <c r="E3" s="117" t="s">
        <v>237</v>
      </c>
    </row>
    <row r="4" spans="1:7" x14ac:dyDescent="0.25">
      <c r="A4" s="63"/>
      <c r="B4" s="52"/>
      <c r="C4" s="112"/>
      <c r="D4" s="54"/>
      <c r="E4" s="53"/>
    </row>
    <row r="5" spans="1:7" x14ac:dyDescent="0.25">
      <c r="A5" s="63"/>
      <c r="B5" s="52"/>
      <c r="C5" s="112"/>
      <c r="D5" s="54"/>
      <c r="E5" s="53"/>
    </row>
    <row r="6" spans="1:7" x14ac:dyDescent="0.25">
      <c r="A6" s="63" t="s">
        <v>124</v>
      </c>
      <c r="B6" s="52"/>
      <c r="C6" s="118"/>
      <c r="D6" s="96"/>
      <c r="E6" s="97"/>
    </row>
    <row r="7" spans="1:7" s="34" customFormat="1" ht="15.75" thickBot="1" x14ac:dyDescent="0.3">
      <c r="A7" s="51" t="s">
        <v>125</v>
      </c>
      <c r="B7" s="76">
        <v>12</v>
      </c>
      <c r="C7" s="119">
        <v>944982770.23000002</v>
      </c>
      <c r="D7" s="92" t="s">
        <v>126</v>
      </c>
      <c r="E7" s="119">
        <v>898503546.32000005</v>
      </c>
    </row>
    <row r="8" spans="1:7" ht="15.75" thickBot="1" x14ac:dyDescent="0.3">
      <c r="A8" s="63" t="s">
        <v>243</v>
      </c>
      <c r="B8" s="65"/>
      <c r="C8" s="120">
        <v>944982770.23000002</v>
      </c>
      <c r="D8" s="93" t="s">
        <v>126</v>
      </c>
      <c r="E8" s="120">
        <v>898503546.32000005</v>
      </c>
      <c r="G8" s="33"/>
    </row>
    <row r="9" spans="1:7" ht="15.75" thickTop="1" x14ac:dyDescent="0.25">
      <c r="A9" s="56"/>
      <c r="B9" s="65"/>
      <c r="C9" s="118"/>
      <c r="D9" s="96"/>
      <c r="E9" s="118"/>
    </row>
    <row r="10" spans="1:7" x14ac:dyDescent="0.25">
      <c r="A10" s="56" t="s">
        <v>127</v>
      </c>
      <c r="B10" s="65"/>
      <c r="C10" s="121"/>
      <c r="D10" s="98"/>
      <c r="E10" s="121"/>
    </row>
    <row r="11" spans="1:7" x14ac:dyDescent="0.25">
      <c r="A11" s="51" t="s">
        <v>128</v>
      </c>
      <c r="B11" s="76">
        <v>13</v>
      </c>
      <c r="C11" s="118">
        <v>-16244228.616940897</v>
      </c>
      <c r="D11" s="92"/>
      <c r="E11" s="118">
        <v>-16820586</v>
      </c>
      <c r="G11" s="33"/>
    </row>
    <row r="12" spans="1:7" ht="16.5" customHeight="1" x14ac:dyDescent="0.25">
      <c r="A12" s="51" t="s">
        <v>70</v>
      </c>
      <c r="B12" s="76">
        <v>14</v>
      </c>
      <c r="C12" s="118">
        <v>-212922617.3161</v>
      </c>
      <c r="D12" s="92"/>
      <c r="E12" s="118">
        <v>-228242445</v>
      </c>
      <c r="G12" s="33"/>
    </row>
    <row r="13" spans="1:7" ht="18" customHeight="1" x14ac:dyDescent="0.25">
      <c r="A13" s="51" t="s">
        <v>129</v>
      </c>
      <c r="B13" s="76">
        <v>4</v>
      </c>
      <c r="C13" s="118">
        <v>-116542658.51000001</v>
      </c>
      <c r="D13" s="92"/>
      <c r="E13" s="118">
        <v>-120396741</v>
      </c>
      <c r="G13" s="33"/>
    </row>
    <row r="14" spans="1:7" s="34" customFormat="1" ht="21" customHeight="1" thickBot="1" x14ac:dyDescent="0.3">
      <c r="A14" s="51" t="s">
        <v>130</v>
      </c>
      <c r="B14" s="76">
        <v>15</v>
      </c>
      <c r="C14" s="119">
        <v>-347777399.0905</v>
      </c>
      <c r="D14" s="92"/>
      <c r="E14" s="119">
        <v>-314139079</v>
      </c>
      <c r="G14" s="33"/>
    </row>
    <row r="15" spans="1:7" ht="18.75" customHeight="1" thickBot="1" x14ac:dyDescent="0.3">
      <c r="A15" s="56" t="s">
        <v>131</v>
      </c>
      <c r="B15" s="65"/>
      <c r="C15" s="122">
        <v>-693486903.53354096</v>
      </c>
      <c r="D15" s="93"/>
      <c r="E15" s="122">
        <v>-679598851</v>
      </c>
      <c r="G15" s="33"/>
    </row>
    <row r="16" spans="1:7" ht="15.75" thickBot="1" x14ac:dyDescent="0.3">
      <c r="A16" s="56" t="s">
        <v>132</v>
      </c>
      <c r="B16" s="65"/>
      <c r="C16" s="123">
        <v>251495866.69645905</v>
      </c>
      <c r="D16" s="94"/>
      <c r="E16" s="123">
        <v>218904695.32000005</v>
      </c>
      <c r="G16" s="33"/>
    </row>
    <row r="17" spans="1:7" ht="15.75" thickTop="1" x14ac:dyDescent="0.25">
      <c r="A17" s="51"/>
      <c r="B17" s="65"/>
      <c r="C17" s="124"/>
      <c r="D17" s="95"/>
      <c r="E17" s="124"/>
    </row>
    <row r="18" spans="1:7" x14ac:dyDescent="0.25">
      <c r="A18" s="56" t="s">
        <v>133</v>
      </c>
      <c r="B18" s="65"/>
      <c r="C18" s="124"/>
      <c r="D18" s="95"/>
      <c r="E18" s="124"/>
    </row>
    <row r="19" spans="1:7" x14ac:dyDescent="0.25">
      <c r="A19" s="51" t="s">
        <v>134</v>
      </c>
      <c r="B19" s="65"/>
      <c r="C19" s="118">
        <v>1915961.3690999001</v>
      </c>
      <c r="D19" s="92"/>
      <c r="E19" s="118">
        <v>249227</v>
      </c>
    </row>
    <row r="20" spans="1:7" ht="15.75" thickBot="1" x14ac:dyDescent="0.3">
      <c r="A20" s="51" t="s">
        <v>135</v>
      </c>
      <c r="B20" s="65"/>
      <c r="C20" s="119">
        <v>-1158041.6959000002</v>
      </c>
      <c r="D20" s="92"/>
      <c r="E20" s="119">
        <v>-7597837</v>
      </c>
    </row>
    <row r="21" spans="1:7" ht="15.75" thickBot="1" x14ac:dyDescent="0.3">
      <c r="A21" s="56" t="s">
        <v>136</v>
      </c>
      <c r="B21" s="65">
        <v>16</v>
      </c>
      <c r="C21" s="125">
        <v>757919.67319989996</v>
      </c>
      <c r="D21" s="94"/>
      <c r="E21" s="125">
        <v>-7348610</v>
      </c>
    </row>
    <row r="22" spans="1:7" ht="15.75" thickBot="1" x14ac:dyDescent="0.3">
      <c r="A22" s="56" t="s">
        <v>137</v>
      </c>
      <c r="B22" s="65"/>
      <c r="C22" s="123">
        <v>252253786.36965895</v>
      </c>
      <c r="D22" s="94"/>
      <c r="E22" s="123">
        <v>211556085.32000005</v>
      </c>
      <c r="G22" s="33"/>
    </row>
    <row r="23" spans="1:7" ht="15.75" thickTop="1" x14ac:dyDescent="0.25">
      <c r="A23" s="51"/>
      <c r="B23" s="65"/>
      <c r="C23" s="124"/>
      <c r="D23" s="94"/>
      <c r="E23" s="124"/>
    </row>
    <row r="24" spans="1:7" ht="15.75" thickBot="1" x14ac:dyDescent="0.3">
      <c r="A24" s="51" t="s">
        <v>138</v>
      </c>
      <c r="B24" s="65">
        <v>17</v>
      </c>
      <c r="C24" s="119">
        <v>-60009542.706263542</v>
      </c>
      <c r="D24" s="92"/>
      <c r="E24" s="119">
        <v>-50671420.909303755</v>
      </c>
    </row>
    <row r="25" spans="1:7" ht="15.75" thickBot="1" x14ac:dyDescent="0.3">
      <c r="A25" s="56" t="s">
        <v>139</v>
      </c>
      <c r="B25" s="65"/>
      <c r="C25" s="123">
        <v>192244243.6633954</v>
      </c>
      <c r="D25" s="94"/>
      <c r="E25" s="123">
        <v>160884664.4106963</v>
      </c>
      <c r="G25" s="162"/>
    </row>
    <row r="26" spans="1:7" ht="15.75" thickTop="1" x14ac:dyDescent="0.25">
      <c r="D26" s="34"/>
    </row>
    <row r="28" spans="1:7" x14ac:dyDescent="0.25">
      <c r="C28" s="107">
        <v>0</v>
      </c>
    </row>
    <row r="43" spans="1:5" ht="18.75" x14ac:dyDescent="0.3">
      <c r="A43" s="29" t="s">
        <v>287</v>
      </c>
    </row>
    <row r="45" spans="1:5" ht="57" x14ac:dyDescent="0.25">
      <c r="A45" s="35"/>
      <c r="B45" s="36" t="s">
        <v>0</v>
      </c>
      <c r="C45" s="126" t="s">
        <v>248</v>
      </c>
      <c r="D45" s="78"/>
      <c r="E45" s="126" t="s">
        <v>240</v>
      </c>
    </row>
    <row r="46" spans="1:5" x14ac:dyDescent="0.25">
      <c r="A46" s="75" t="s">
        <v>140</v>
      </c>
      <c r="B46" s="52"/>
      <c r="C46" s="112"/>
      <c r="D46" s="54"/>
      <c r="E46" s="112"/>
    </row>
    <row r="47" spans="1:5" ht="15.75" thickBot="1" x14ac:dyDescent="0.3">
      <c r="A47" s="74" t="s">
        <v>141</v>
      </c>
      <c r="B47" s="76">
        <v>12</v>
      </c>
      <c r="C47" s="119">
        <v>944982770.23000002</v>
      </c>
      <c r="D47" s="57" t="s">
        <v>126</v>
      </c>
      <c r="E47" s="119">
        <v>898503546.32000005</v>
      </c>
    </row>
    <row r="48" spans="1:5" s="34" customFormat="1" ht="15.75" thickBot="1" x14ac:dyDescent="0.3">
      <c r="A48" s="75" t="s">
        <v>142</v>
      </c>
      <c r="B48" s="65"/>
      <c r="C48" s="110">
        <v>944982770.23000002</v>
      </c>
      <c r="D48" s="64"/>
      <c r="E48" s="110">
        <v>898503546.32000005</v>
      </c>
    </row>
    <row r="49" spans="1:5" ht="15.75" thickTop="1" x14ac:dyDescent="0.25">
      <c r="A49" s="73"/>
      <c r="B49" s="65"/>
      <c r="C49" s="112"/>
      <c r="D49" s="54"/>
      <c r="E49" s="112"/>
    </row>
    <row r="50" spans="1:5" x14ac:dyDescent="0.25">
      <c r="A50" s="73" t="s">
        <v>143</v>
      </c>
      <c r="B50" s="65"/>
      <c r="C50" s="127"/>
      <c r="D50" s="77"/>
      <c r="E50" s="127"/>
    </row>
    <row r="51" spans="1:5" x14ac:dyDescent="0.25">
      <c r="A51" s="74" t="s">
        <v>144</v>
      </c>
      <c r="B51" s="76">
        <v>13</v>
      </c>
      <c r="C51" s="118">
        <v>-16244228.616940897</v>
      </c>
      <c r="D51" s="92"/>
      <c r="E51" s="118">
        <v>-16820586</v>
      </c>
    </row>
    <row r="52" spans="1:5" x14ac:dyDescent="0.25">
      <c r="A52" s="74" t="s">
        <v>69</v>
      </c>
      <c r="B52" s="76">
        <v>14</v>
      </c>
      <c r="C52" s="118">
        <v>-212922617.3161</v>
      </c>
      <c r="D52" s="92"/>
      <c r="E52" s="118">
        <v>-228242445</v>
      </c>
    </row>
    <row r="53" spans="1:5" x14ac:dyDescent="0.25">
      <c r="A53" s="74" t="s">
        <v>2</v>
      </c>
      <c r="B53" s="76">
        <v>4</v>
      </c>
      <c r="C53" s="118">
        <v>-116542658.51000001</v>
      </c>
      <c r="D53" s="92"/>
      <c r="E53" s="118">
        <v>-120396741</v>
      </c>
    </row>
    <row r="54" spans="1:5" x14ac:dyDescent="0.25">
      <c r="A54" s="74" t="s">
        <v>145</v>
      </c>
      <c r="B54" s="76">
        <v>15</v>
      </c>
      <c r="C54" s="118">
        <v>-347777399.0905</v>
      </c>
      <c r="D54" s="92"/>
      <c r="E54" s="118">
        <v>-314139079</v>
      </c>
    </row>
    <row r="55" spans="1:5" s="34" customFormat="1" ht="15.75" thickBot="1" x14ac:dyDescent="0.3">
      <c r="A55" s="73" t="s">
        <v>87</v>
      </c>
      <c r="B55" s="65"/>
      <c r="C55" s="122">
        <v>-693486903.53354096</v>
      </c>
      <c r="D55" s="93"/>
      <c r="E55" s="122">
        <v>-679598851</v>
      </c>
    </row>
    <row r="56" spans="1:5" ht="15.75" thickBot="1" x14ac:dyDescent="0.3">
      <c r="A56" s="73" t="s">
        <v>88</v>
      </c>
      <c r="B56" s="65"/>
      <c r="C56" s="123">
        <v>251495866.69645905</v>
      </c>
      <c r="D56" s="94"/>
      <c r="E56" s="123">
        <v>218904695.32000005</v>
      </c>
    </row>
    <row r="57" spans="1:5" ht="15.75" thickTop="1" x14ac:dyDescent="0.25">
      <c r="A57" s="74"/>
      <c r="B57" s="65"/>
      <c r="C57" s="124"/>
      <c r="D57" s="95"/>
      <c r="E57" s="124"/>
    </row>
    <row r="58" spans="1:5" x14ac:dyDescent="0.25">
      <c r="A58" s="73" t="s">
        <v>146</v>
      </c>
      <c r="B58" s="65"/>
      <c r="C58" s="124"/>
      <c r="D58" s="95"/>
      <c r="E58" s="124"/>
    </row>
    <row r="59" spans="1:5" x14ac:dyDescent="0.25">
      <c r="A59" s="74" t="s">
        <v>147</v>
      </c>
      <c r="B59" s="65"/>
      <c r="C59" s="118">
        <v>1915961.3690999001</v>
      </c>
      <c r="D59" s="92"/>
      <c r="E59" s="118">
        <v>249227</v>
      </c>
    </row>
    <row r="60" spans="1:5" ht="15.75" thickBot="1" x14ac:dyDescent="0.3">
      <c r="A60" s="74" t="s">
        <v>148</v>
      </c>
      <c r="B60" s="65"/>
      <c r="C60" s="119">
        <v>-1158041.6959000002</v>
      </c>
      <c r="D60" s="92"/>
      <c r="E60" s="119">
        <v>-7597837</v>
      </c>
    </row>
    <row r="61" spans="1:5" ht="15.75" thickBot="1" x14ac:dyDescent="0.3">
      <c r="A61" s="73" t="s">
        <v>149</v>
      </c>
      <c r="B61" s="65">
        <v>16</v>
      </c>
      <c r="C61" s="125">
        <v>757919.67319989996</v>
      </c>
      <c r="D61" s="94"/>
      <c r="E61" s="125">
        <v>-7348610</v>
      </c>
    </row>
    <row r="62" spans="1:5" ht="15.75" thickBot="1" x14ac:dyDescent="0.3">
      <c r="A62" s="73" t="s">
        <v>150</v>
      </c>
      <c r="B62" s="65"/>
      <c r="C62" s="123">
        <v>252253786.36965895</v>
      </c>
      <c r="D62" s="94"/>
      <c r="E62" s="123">
        <v>211556085.32000005</v>
      </c>
    </row>
    <row r="63" spans="1:5" ht="15.75" thickTop="1" x14ac:dyDescent="0.25">
      <c r="A63" s="74"/>
      <c r="B63" s="65"/>
      <c r="C63" s="124"/>
      <c r="D63" s="94"/>
      <c r="E63" s="124"/>
    </row>
    <row r="64" spans="1:5" ht="15.75" thickBot="1" x14ac:dyDescent="0.3">
      <c r="A64" s="74" t="s">
        <v>151</v>
      </c>
      <c r="B64" s="65">
        <v>17</v>
      </c>
      <c r="C64" s="119">
        <v>-60009542.706263542</v>
      </c>
      <c r="D64" s="92"/>
      <c r="E64" s="119">
        <v>-50671420.909303755</v>
      </c>
    </row>
    <row r="65" spans="1:5" ht="15.75" thickBot="1" x14ac:dyDescent="0.3">
      <c r="A65" s="73" t="s">
        <v>152</v>
      </c>
      <c r="B65" s="65"/>
      <c r="C65" s="123">
        <v>192244243.6633954</v>
      </c>
      <c r="D65" s="94"/>
      <c r="E65" s="123">
        <v>160884664.4106963</v>
      </c>
    </row>
    <row r="66" spans="1:5" ht="15.75" thickTop="1" x14ac:dyDescent="0.25"/>
    <row r="67" spans="1:5" x14ac:dyDescent="0.25">
      <c r="C67" s="107">
        <v>0</v>
      </c>
      <c r="E67" s="107">
        <v>0</v>
      </c>
    </row>
  </sheetData>
  <pageMargins left="0.7" right="0.7" top="0.75" bottom="0.75" header="0.3" footer="0.3"/>
  <pageSetup orientation="portrait" r:id="rId1"/>
  <headerFooter>
    <oddHeader>&amp;LPasqyrat Financiare&amp;CSGS AUTOMOTIVE ALBANIA&amp;R31.12.2018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45"/>
  <sheetViews>
    <sheetView workbookViewId="0">
      <selection activeCell="F32" sqref="F32"/>
    </sheetView>
  </sheetViews>
  <sheetFormatPr defaultRowHeight="15" x14ac:dyDescent="0.25"/>
  <cols>
    <col min="1" max="1" width="32.5703125" customWidth="1"/>
    <col min="2" max="2" width="16.42578125" customWidth="1"/>
    <col min="3" max="3" width="5.85546875" customWidth="1"/>
    <col min="4" max="4" width="15.42578125" customWidth="1"/>
    <col min="5" max="5" width="5.85546875" customWidth="1"/>
    <col min="6" max="6" width="15.85546875" customWidth="1"/>
  </cols>
  <sheetData>
    <row r="2" spans="1:6" ht="18.75" x14ac:dyDescent="0.3">
      <c r="A2" s="29" t="s">
        <v>259</v>
      </c>
    </row>
    <row r="4" spans="1:6" x14ac:dyDescent="0.25">
      <c r="A4" s="40"/>
      <c r="B4" s="36"/>
      <c r="C4" s="39"/>
      <c r="D4" s="39"/>
      <c r="E4" s="39"/>
      <c r="F4" s="39"/>
    </row>
    <row r="5" spans="1:6" ht="29.25" x14ac:dyDescent="0.25">
      <c r="A5" s="61"/>
      <c r="B5" s="64" t="s">
        <v>244</v>
      </c>
      <c r="C5" s="55"/>
      <c r="D5" s="64" t="s">
        <v>245</v>
      </c>
      <c r="E5" s="55"/>
      <c r="F5" s="64" t="s">
        <v>18</v>
      </c>
    </row>
    <row r="6" spans="1:6" ht="15.75" thickBot="1" x14ac:dyDescent="0.3">
      <c r="A6" s="168" t="s">
        <v>257</v>
      </c>
      <c r="B6" s="220">
        <v>190000100</v>
      </c>
      <c r="C6" s="209"/>
      <c r="D6" s="220">
        <v>56582368</v>
      </c>
      <c r="E6" s="209"/>
      <c r="F6" s="220">
        <v>246582468</v>
      </c>
    </row>
    <row r="7" spans="1:6" s="34" customFormat="1" ht="16.5" thickTop="1" thickBot="1" x14ac:dyDescent="0.3">
      <c r="A7" s="170" t="s">
        <v>153</v>
      </c>
      <c r="B7" s="206" t="s">
        <v>1</v>
      </c>
      <c r="C7" s="206"/>
      <c r="D7" s="207">
        <v>160884664</v>
      </c>
      <c r="E7" s="206"/>
      <c r="F7" s="207">
        <v>160884664</v>
      </c>
    </row>
    <row r="8" spans="1:6" s="34" customFormat="1" ht="15.75" thickBot="1" x14ac:dyDescent="0.3">
      <c r="A8" s="170" t="s">
        <v>256</v>
      </c>
      <c r="B8" s="206" t="s">
        <v>1</v>
      </c>
      <c r="C8" s="206"/>
      <c r="D8" s="207">
        <v>-147993401</v>
      </c>
      <c r="E8" s="206"/>
      <c r="F8" s="207">
        <v>-147993401</v>
      </c>
    </row>
    <row r="9" spans="1:6" s="34" customFormat="1" ht="15.75" thickBot="1" x14ac:dyDescent="0.3">
      <c r="A9" s="170" t="s">
        <v>254</v>
      </c>
      <c r="B9" s="206" t="s">
        <v>1</v>
      </c>
      <c r="C9" s="206"/>
      <c r="D9" s="208" t="s">
        <v>255</v>
      </c>
      <c r="E9" s="206"/>
      <c r="F9" s="208" t="s">
        <v>255</v>
      </c>
    </row>
    <row r="10" spans="1:6" s="34" customFormat="1" ht="15.75" thickBot="1" x14ac:dyDescent="0.3">
      <c r="A10" s="209" t="s">
        <v>238</v>
      </c>
      <c r="B10" s="210">
        <v>190000100</v>
      </c>
      <c r="C10" s="211"/>
      <c r="D10" s="210">
        <v>69473631</v>
      </c>
      <c r="E10" s="211"/>
      <c r="F10" s="210">
        <v>259473731</v>
      </c>
    </row>
    <row r="11" spans="1:6" s="34" customFormat="1" ht="15.75" thickTop="1" x14ac:dyDescent="0.25">
      <c r="A11" s="209"/>
      <c r="B11" s="212"/>
      <c r="C11" s="211"/>
      <c r="D11" s="212"/>
      <c r="E11" s="211"/>
      <c r="F11" s="212"/>
    </row>
    <row r="12" spans="1:6" s="34" customFormat="1" x14ac:dyDescent="0.25">
      <c r="A12" s="170" t="s">
        <v>153</v>
      </c>
      <c r="B12" s="212"/>
      <c r="C12" s="211"/>
      <c r="D12" s="213">
        <v>192244243.6633954</v>
      </c>
      <c r="E12" s="211"/>
      <c r="F12" s="62">
        <v>192244243.6633954</v>
      </c>
    </row>
    <row r="13" spans="1:6" s="34" customFormat="1" x14ac:dyDescent="0.25">
      <c r="A13" s="170" t="s">
        <v>256</v>
      </c>
      <c r="B13" s="57"/>
      <c r="C13" s="57"/>
      <c r="D13" s="58">
        <v>-69473631</v>
      </c>
      <c r="E13" s="165"/>
      <c r="F13" s="62">
        <v>-69473631</v>
      </c>
    </row>
    <row r="14" spans="1:6" s="34" customFormat="1" ht="15.75" thickBot="1" x14ac:dyDescent="0.3">
      <c r="A14" s="12" t="s">
        <v>154</v>
      </c>
      <c r="B14" s="59" t="s">
        <v>1</v>
      </c>
      <c r="C14" s="57"/>
      <c r="D14" s="59" t="s">
        <v>1</v>
      </c>
      <c r="E14" s="165"/>
      <c r="F14" s="60" t="s">
        <v>1</v>
      </c>
    </row>
    <row r="15" spans="1:6" s="34" customFormat="1" ht="15.75" thickBot="1" x14ac:dyDescent="0.3">
      <c r="A15" s="56" t="s">
        <v>258</v>
      </c>
      <c r="B15" s="66">
        <v>190000100</v>
      </c>
      <c r="C15" s="164"/>
      <c r="D15" s="66">
        <v>192244243.6633954</v>
      </c>
      <c r="E15" s="165"/>
      <c r="F15" s="66">
        <v>382244343.6633954</v>
      </c>
    </row>
    <row r="16" spans="1:6" s="34" customFormat="1" ht="15.75" thickTop="1" x14ac:dyDescent="0.25"/>
    <row r="17" s="34" customFormat="1" x14ac:dyDescent="0.25"/>
    <row r="18" s="34" customFormat="1" x14ac:dyDescent="0.25"/>
    <row r="19" s="34" customFormat="1" x14ac:dyDescent="0.25"/>
    <row r="20" s="34" customFormat="1" x14ac:dyDescent="0.25"/>
    <row r="21" s="34" customFormat="1" x14ac:dyDescent="0.25"/>
    <row r="22" s="34" customFormat="1" x14ac:dyDescent="0.25"/>
    <row r="23" s="34" customFormat="1" x14ac:dyDescent="0.25"/>
    <row r="24" s="34" customFormat="1" x14ac:dyDescent="0.25"/>
    <row r="25" s="34" customFormat="1" x14ac:dyDescent="0.25"/>
    <row r="26" s="34" customFormat="1" x14ac:dyDescent="0.25"/>
    <row r="27" s="34" customFormat="1" x14ac:dyDescent="0.25"/>
    <row r="28" s="34" customFormat="1" x14ac:dyDescent="0.25"/>
    <row r="29" s="34" customFormat="1" x14ac:dyDescent="0.25"/>
    <row r="30" s="34" customFormat="1" x14ac:dyDescent="0.25"/>
    <row r="31" s="34" customFormat="1" x14ac:dyDescent="0.25"/>
    <row r="32" s="34" customFormat="1" x14ac:dyDescent="0.25"/>
    <row r="33" spans="1:6" ht="18.75" x14ac:dyDescent="0.3">
      <c r="A33" s="29" t="s">
        <v>288</v>
      </c>
      <c r="B33" s="37"/>
      <c r="C33" s="49"/>
      <c r="D33" s="49"/>
      <c r="E33" s="50"/>
      <c r="F33" s="50"/>
    </row>
    <row r="34" spans="1:6" s="34" customFormat="1" ht="15.75" thickBot="1" x14ac:dyDescent="0.3">
      <c r="A34" s="38"/>
      <c r="B34" s="46"/>
      <c r="C34" s="48"/>
      <c r="D34" s="47"/>
      <c r="E34" s="48"/>
      <c r="F34" s="48"/>
    </row>
    <row r="35" spans="1:6" s="34" customFormat="1" ht="57" x14ac:dyDescent="0.25">
      <c r="A35" s="79"/>
      <c r="B35" s="80" t="s">
        <v>80</v>
      </c>
      <c r="C35" s="80"/>
      <c r="D35" s="81" t="s">
        <v>246</v>
      </c>
      <c r="E35" s="80"/>
      <c r="F35" s="80" t="s">
        <v>3</v>
      </c>
    </row>
    <row r="36" spans="1:6" ht="15.75" thickBot="1" x14ac:dyDescent="0.3">
      <c r="A36" s="79" t="s">
        <v>197</v>
      </c>
      <c r="B36" s="88">
        <v>190000100</v>
      </c>
      <c r="C36" s="80"/>
      <c r="D36" s="89">
        <v>56582368</v>
      </c>
      <c r="E36" s="84"/>
      <c r="F36" s="87">
        <v>246582468</v>
      </c>
    </row>
    <row r="37" spans="1:6" ht="15.75" thickTop="1" x14ac:dyDescent="0.25"/>
    <row r="38" spans="1:6" x14ac:dyDescent="0.25">
      <c r="A38" s="82" t="s">
        <v>90</v>
      </c>
      <c r="B38" s="90">
        <v>0</v>
      </c>
      <c r="C38" s="85"/>
      <c r="D38" s="128">
        <v>160884664</v>
      </c>
      <c r="E38" s="84"/>
      <c r="F38" s="83">
        <v>160884664</v>
      </c>
    </row>
    <row r="39" spans="1:6" s="34" customFormat="1" x14ac:dyDescent="0.25">
      <c r="A39" s="86" t="s">
        <v>195</v>
      </c>
      <c r="B39" s="90"/>
      <c r="C39" s="85"/>
      <c r="D39" s="58">
        <v>-147993401</v>
      </c>
      <c r="E39" s="84"/>
      <c r="F39" s="83">
        <v>-147993401</v>
      </c>
    </row>
    <row r="40" spans="1:6" ht="15.75" thickBot="1" x14ac:dyDescent="0.3">
      <c r="A40" s="79" t="s">
        <v>242</v>
      </c>
      <c r="B40" s="88">
        <v>190000100</v>
      </c>
      <c r="C40" s="80"/>
      <c r="D40" s="89">
        <v>69473631</v>
      </c>
      <c r="E40" s="84"/>
      <c r="F40" s="87">
        <v>259473731</v>
      </c>
    </row>
    <row r="41" spans="1:6" ht="15.75" thickTop="1" x14ac:dyDescent="0.25"/>
    <row r="42" spans="1:6" s="34" customFormat="1" x14ac:dyDescent="0.25">
      <c r="A42" s="82" t="s">
        <v>90</v>
      </c>
      <c r="B42" s="90">
        <v>0</v>
      </c>
      <c r="C42" s="85"/>
      <c r="D42" s="128">
        <v>192244243.6633954</v>
      </c>
      <c r="E42" s="84"/>
      <c r="F42" s="83">
        <v>192244243.6633954</v>
      </c>
    </row>
    <row r="43" spans="1:6" s="34" customFormat="1" x14ac:dyDescent="0.25">
      <c r="A43" s="86" t="s">
        <v>195</v>
      </c>
      <c r="B43" s="90"/>
      <c r="C43" s="85"/>
      <c r="D43" s="58">
        <v>-69473631</v>
      </c>
      <c r="E43" s="84"/>
      <c r="F43" s="83">
        <v>-69473631</v>
      </c>
    </row>
    <row r="44" spans="1:6" s="34" customFormat="1" ht="15.75" thickBot="1" x14ac:dyDescent="0.3">
      <c r="A44" s="79" t="s">
        <v>289</v>
      </c>
      <c r="B44" s="88">
        <v>190000100</v>
      </c>
      <c r="C44" s="80"/>
      <c r="D44" s="89">
        <v>192244243.6633954</v>
      </c>
      <c r="E44" s="84"/>
      <c r="F44" s="87">
        <v>382244343.6633954</v>
      </c>
    </row>
    <row r="45" spans="1:6" ht="15.75" thickTop="1" x14ac:dyDescent="0.25"/>
  </sheetData>
  <pageMargins left="0.31" right="0.35" top="0.75" bottom="0.75" header="0.3" footer="0.3"/>
  <pageSetup orientation="landscape" r:id="rId1"/>
  <headerFooter>
    <oddHeader>&amp;LPasqyrat Financiare&amp;CSGS AUTOMOTIVE ALBANIA&amp;R31.12.2018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4"/>
  <sheetViews>
    <sheetView topLeftCell="A31" workbookViewId="0">
      <selection activeCell="A31" sqref="A1:XFD1048576"/>
    </sheetView>
  </sheetViews>
  <sheetFormatPr defaultRowHeight="15" x14ac:dyDescent="0.25"/>
  <cols>
    <col min="1" max="1" width="51.85546875" style="99" customWidth="1"/>
    <col min="2" max="2" width="15.42578125" style="99" customWidth="1"/>
    <col min="3" max="3" width="6" style="99" customWidth="1"/>
    <col min="4" max="4" width="15.42578125" style="99" customWidth="1"/>
    <col min="5" max="5" width="13.28515625" style="99" bestFit="1" customWidth="1"/>
    <col min="6" max="7" width="16" style="99" customWidth="1"/>
    <col min="8" max="16384" width="9.140625" style="99"/>
  </cols>
  <sheetData>
    <row r="1" spans="1:7" ht="18.75" x14ac:dyDescent="0.3">
      <c r="A1" s="177" t="s">
        <v>260</v>
      </c>
      <c r="B1" s="177"/>
      <c r="D1" s="177"/>
    </row>
    <row r="3" spans="1:7" ht="46.5" customHeight="1" x14ac:dyDescent="0.25">
      <c r="A3" s="178"/>
      <c r="B3" s="113" t="s">
        <v>268</v>
      </c>
      <c r="C3" s="178"/>
      <c r="D3" s="113" t="s">
        <v>239</v>
      </c>
      <c r="F3" s="214"/>
      <c r="G3" s="214"/>
    </row>
    <row r="4" spans="1:7" x14ac:dyDescent="0.25">
      <c r="A4" s="75" t="s">
        <v>261</v>
      </c>
      <c r="F4" s="171"/>
      <c r="G4" s="171"/>
    </row>
    <row r="5" spans="1:7" x14ac:dyDescent="0.25">
      <c r="A5" s="180" t="s">
        <v>137</v>
      </c>
      <c r="B5" s="101">
        <v>252253786.36965895</v>
      </c>
      <c r="C5" s="181"/>
      <c r="D5" s="101">
        <v>211556085</v>
      </c>
      <c r="F5" s="75"/>
      <c r="G5" s="75"/>
    </row>
    <row r="6" spans="1:7" x14ac:dyDescent="0.25">
      <c r="A6" s="182" t="s">
        <v>199</v>
      </c>
      <c r="B6" s="103"/>
      <c r="C6" s="181"/>
      <c r="D6" s="103"/>
      <c r="F6" s="172"/>
      <c r="G6" s="172"/>
    </row>
    <row r="7" spans="1:7" ht="12.75" customHeight="1" x14ac:dyDescent="0.25">
      <c r="A7" s="183" t="s">
        <v>129</v>
      </c>
      <c r="B7" s="101">
        <v>116542658.51000001</v>
      </c>
      <c r="C7" s="181"/>
      <c r="D7" s="101">
        <v>120396741</v>
      </c>
      <c r="F7" s="215"/>
      <c r="G7" s="215"/>
    </row>
    <row r="8" spans="1:7" ht="18" customHeight="1" x14ac:dyDescent="0.25">
      <c r="A8" s="183" t="s">
        <v>200</v>
      </c>
      <c r="B8" s="101"/>
      <c r="C8" s="184"/>
      <c r="D8" s="101"/>
      <c r="F8" s="172"/>
      <c r="G8" s="172"/>
    </row>
    <row r="9" spans="1:7" x14ac:dyDescent="0.25">
      <c r="A9" s="180" t="s">
        <v>201</v>
      </c>
      <c r="B9" s="101"/>
      <c r="C9" s="184"/>
      <c r="D9" s="101"/>
      <c r="F9" s="172"/>
      <c r="G9" s="172"/>
    </row>
    <row r="10" spans="1:7" x14ac:dyDescent="0.25">
      <c r="A10" s="180" t="s">
        <v>202</v>
      </c>
      <c r="B10" s="101"/>
      <c r="C10" s="184"/>
      <c r="D10" s="101"/>
      <c r="F10" s="166"/>
      <c r="G10" s="166"/>
    </row>
    <row r="11" spans="1:7" x14ac:dyDescent="0.25">
      <c r="A11" s="180" t="s">
        <v>203</v>
      </c>
      <c r="B11" s="101"/>
      <c r="C11" s="184"/>
      <c r="D11" s="101"/>
      <c r="F11" s="172"/>
      <c r="G11" s="172"/>
    </row>
    <row r="12" spans="1:7" x14ac:dyDescent="0.25">
      <c r="A12" s="180" t="s">
        <v>204</v>
      </c>
      <c r="B12" s="101"/>
      <c r="C12" s="184"/>
      <c r="D12" s="101"/>
      <c r="F12" s="172"/>
      <c r="G12" s="172"/>
    </row>
    <row r="13" spans="1:7" ht="16.5" customHeight="1" x14ac:dyDescent="0.25">
      <c r="A13" s="166" t="s">
        <v>262</v>
      </c>
      <c r="B13" s="103"/>
      <c r="C13" s="184"/>
      <c r="D13" s="101">
        <v>7258400</v>
      </c>
      <c r="F13" s="172"/>
      <c r="G13" s="172"/>
    </row>
    <row r="14" spans="1:7" ht="15.75" thickBot="1" x14ac:dyDescent="0.3">
      <c r="A14" s="172" t="s">
        <v>263</v>
      </c>
      <c r="B14" s="185"/>
      <c r="C14" s="103"/>
      <c r="D14" s="185">
        <v>-12491</v>
      </c>
      <c r="F14" s="172"/>
      <c r="G14" s="172"/>
    </row>
    <row r="15" spans="1:7" ht="30" thickBot="1" x14ac:dyDescent="0.3">
      <c r="A15" s="200" t="s">
        <v>205</v>
      </c>
      <c r="B15" s="186">
        <v>368796444.87965894</v>
      </c>
      <c r="D15" s="186">
        <v>339198735</v>
      </c>
      <c r="F15" s="172"/>
      <c r="G15" s="172"/>
    </row>
    <row r="16" spans="1:7" ht="10.5" customHeight="1" x14ac:dyDescent="0.25">
      <c r="A16" s="179"/>
      <c r="B16" s="187"/>
      <c r="D16" s="187"/>
      <c r="F16" s="172"/>
      <c r="G16" s="172"/>
    </row>
    <row r="17" spans="1:7" x14ac:dyDescent="0.25">
      <c r="A17" s="180" t="s">
        <v>206</v>
      </c>
      <c r="B17" s="101">
        <v>7595886.0269409996</v>
      </c>
      <c r="D17" s="101">
        <v>133710</v>
      </c>
      <c r="F17" s="172"/>
      <c r="G17" s="172"/>
    </row>
    <row r="18" spans="1:7" x14ac:dyDescent="0.25">
      <c r="A18" s="180" t="s">
        <v>264</v>
      </c>
      <c r="B18" s="101">
        <v>2377055.7539001042</v>
      </c>
      <c r="D18" s="101">
        <v>9195128</v>
      </c>
      <c r="F18" s="75"/>
      <c r="G18" s="75"/>
    </row>
    <row r="19" spans="1:7" x14ac:dyDescent="0.25">
      <c r="A19" s="180" t="s">
        <v>265</v>
      </c>
      <c r="B19" s="101">
        <v>-29918630.670500264</v>
      </c>
      <c r="D19" s="101">
        <v>-4376387</v>
      </c>
      <c r="F19" s="173"/>
      <c r="G19" s="173"/>
    </row>
    <row r="20" spans="1:7" x14ac:dyDescent="0.25">
      <c r="A20" s="180" t="s">
        <v>266</v>
      </c>
      <c r="B20" s="101">
        <v>-40949743.409999996</v>
      </c>
      <c r="D20" s="101">
        <v>-36796924</v>
      </c>
      <c r="E20" s="91"/>
      <c r="F20" s="173"/>
      <c r="G20" s="173"/>
    </row>
    <row r="21" spans="1:7" ht="15.75" thickBot="1" x14ac:dyDescent="0.3">
      <c r="A21" s="180" t="s">
        <v>207</v>
      </c>
      <c r="B21" s="101">
        <v>-52436740</v>
      </c>
      <c r="D21" s="101">
        <v>-57306076</v>
      </c>
      <c r="F21" s="172"/>
      <c r="G21" s="172"/>
    </row>
    <row r="22" spans="1:7" ht="15.75" thickBot="1" x14ac:dyDescent="0.3">
      <c r="A22" s="179" t="s">
        <v>208</v>
      </c>
      <c r="B22" s="188">
        <v>255464272.5799998</v>
      </c>
      <c r="D22" s="188">
        <v>250048186</v>
      </c>
      <c r="F22" s="75"/>
      <c r="G22" s="75"/>
    </row>
    <row r="23" spans="1:7" ht="7.5" customHeight="1" x14ac:dyDescent="0.25">
      <c r="B23" s="103"/>
      <c r="C23" s="181"/>
      <c r="F23" s="173"/>
      <c r="G23" s="173"/>
    </row>
    <row r="24" spans="1:7" x14ac:dyDescent="0.25">
      <c r="A24" s="179" t="s">
        <v>209</v>
      </c>
      <c r="B24" s="103"/>
      <c r="C24" s="181"/>
      <c r="F24" s="75"/>
      <c r="G24" s="75"/>
    </row>
    <row r="25" spans="1:7" x14ac:dyDescent="0.25">
      <c r="A25" s="180" t="s">
        <v>155</v>
      </c>
      <c r="B25" s="101">
        <v>-298742.33</v>
      </c>
      <c r="C25" s="181"/>
      <c r="D25" s="101">
        <v>-955677</v>
      </c>
      <c r="F25" s="172"/>
      <c r="G25" s="172"/>
    </row>
    <row r="26" spans="1:7" ht="15.75" thickBot="1" x14ac:dyDescent="0.3">
      <c r="A26" s="180" t="s">
        <v>156</v>
      </c>
      <c r="B26" s="185"/>
      <c r="C26" s="181"/>
      <c r="D26" s="185"/>
      <c r="F26" s="172"/>
      <c r="G26" s="172"/>
    </row>
    <row r="27" spans="1:7" ht="15.75" thickBot="1" x14ac:dyDescent="0.3">
      <c r="A27" s="179" t="s">
        <v>210</v>
      </c>
      <c r="B27" s="186">
        <v>-298742.33</v>
      </c>
      <c r="C27" s="181"/>
      <c r="D27" s="186">
        <v>-955677</v>
      </c>
      <c r="F27" s="75"/>
      <c r="G27" s="75"/>
    </row>
    <row r="28" spans="1:7" ht="8.25" customHeight="1" x14ac:dyDescent="0.25">
      <c r="B28" s="103"/>
      <c r="C28" s="181"/>
      <c r="F28" s="75"/>
      <c r="G28" s="75"/>
    </row>
    <row r="29" spans="1:7" x14ac:dyDescent="0.25">
      <c r="A29" s="179" t="s">
        <v>211</v>
      </c>
      <c r="B29" s="103"/>
      <c r="C29" s="184"/>
      <c r="D29" s="103"/>
      <c r="F29" s="75"/>
      <c r="G29" s="75"/>
    </row>
    <row r="30" spans="1:7" x14ac:dyDescent="0.25">
      <c r="A30" s="180" t="s">
        <v>212</v>
      </c>
      <c r="B30" s="101">
        <v>0</v>
      </c>
      <c r="D30" s="101"/>
      <c r="F30" s="75"/>
      <c r="G30" s="75"/>
    </row>
    <row r="31" spans="1:7" ht="15.75" thickBot="1" x14ac:dyDescent="0.3">
      <c r="A31" s="180" t="s">
        <v>213</v>
      </c>
      <c r="B31" s="185">
        <v>-69473631</v>
      </c>
      <c r="C31" s="181"/>
      <c r="D31" s="185">
        <v>-147993401</v>
      </c>
      <c r="F31" s="172"/>
      <c r="G31" s="172"/>
    </row>
    <row r="32" spans="1:7" ht="15.75" thickBot="1" x14ac:dyDescent="0.3">
      <c r="A32" s="179" t="s">
        <v>214</v>
      </c>
      <c r="B32" s="186">
        <v>-69473631</v>
      </c>
      <c r="C32" s="181"/>
      <c r="D32" s="186">
        <v>-147993401</v>
      </c>
      <c r="F32" s="75"/>
      <c r="G32" s="75"/>
    </row>
    <row r="33" spans="1:5" ht="8.25" customHeight="1" x14ac:dyDescent="0.25">
      <c r="A33" s="179"/>
      <c r="B33" s="189"/>
      <c r="C33" s="190"/>
      <c r="D33" s="189"/>
    </row>
    <row r="34" spans="1:5" ht="16.5" customHeight="1" x14ac:dyDescent="0.25">
      <c r="A34" s="200" t="s">
        <v>215</v>
      </c>
      <c r="B34" s="191">
        <v>185691899.24999979</v>
      </c>
      <c r="D34" s="191">
        <v>101099108</v>
      </c>
    </row>
    <row r="35" spans="1:5" ht="18" customHeight="1" x14ac:dyDescent="0.25">
      <c r="A35" s="179" t="s">
        <v>216</v>
      </c>
      <c r="B35" s="191">
        <v>287743041.84880137</v>
      </c>
      <c r="C35" s="181"/>
      <c r="D35" s="191">
        <v>186631443</v>
      </c>
    </row>
    <row r="36" spans="1:5" ht="15.75" thickBot="1" x14ac:dyDescent="0.3">
      <c r="A36" s="172" t="s">
        <v>267</v>
      </c>
      <c r="B36" s="101"/>
      <c r="C36" s="184"/>
      <c r="D36" s="101">
        <v>12491</v>
      </c>
    </row>
    <row r="37" spans="1:5" ht="15.75" thickBot="1" x14ac:dyDescent="0.3">
      <c r="A37" s="179" t="s">
        <v>217</v>
      </c>
      <c r="B37" s="192">
        <v>473434941.71790034</v>
      </c>
      <c r="C37" s="181"/>
      <c r="D37" s="192">
        <v>287743042</v>
      </c>
      <c r="E37" s="91"/>
    </row>
    <row r="38" spans="1:5" ht="15.75" thickTop="1" x14ac:dyDescent="0.25">
      <c r="B38" s="107"/>
    </row>
    <row r="39" spans="1:5" x14ac:dyDescent="0.25">
      <c r="B39" s="91"/>
    </row>
    <row r="40" spans="1:5" x14ac:dyDescent="0.25">
      <c r="B40" s="91"/>
    </row>
    <row r="41" spans="1:5" x14ac:dyDescent="0.25">
      <c r="B41" s="116"/>
    </row>
    <row r="42" spans="1:5" x14ac:dyDescent="0.25">
      <c r="B42" s="116"/>
    </row>
    <row r="43" spans="1:5" x14ac:dyDescent="0.25">
      <c r="B43" s="116"/>
    </row>
    <row r="44" spans="1:5" x14ac:dyDescent="0.25">
      <c r="B44" s="116"/>
    </row>
    <row r="46" spans="1:5" ht="18.75" x14ac:dyDescent="0.3">
      <c r="A46" s="177" t="s">
        <v>319</v>
      </c>
      <c r="B46" s="177"/>
      <c r="D46" s="177"/>
    </row>
    <row r="48" spans="1:5" ht="70.5" customHeight="1" x14ac:dyDescent="0.25">
      <c r="A48" s="113"/>
      <c r="B48" s="200" t="s">
        <v>248</v>
      </c>
      <c r="C48" s="113"/>
      <c r="D48" s="200" t="s">
        <v>240</v>
      </c>
      <c r="E48" s="193"/>
    </row>
    <row r="49" spans="1:5" x14ac:dyDescent="0.25">
      <c r="A49" s="179" t="s">
        <v>218</v>
      </c>
      <c r="B49" s="189"/>
      <c r="C49" s="189"/>
      <c r="D49" s="189"/>
      <c r="E49" s="193"/>
    </row>
    <row r="50" spans="1:5" x14ac:dyDescent="0.25">
      <c r="A50" s="180" t="s">
        <v>73</v>
      </c>
      <c r="B50" s="101">
        <v>266451381.87525904</v>
      </c>
      <c r="C50" s="184"/>
      <c r="D50" s="101">
        <v>211556085</v>
      </c>
      <c r="E50" s="193"/>
    </row>
    <row r="51" spans="1:5" x14ac:dyDescent="0.25">
      <c r="A51" s="194" t="s">
        <v>4</v>
      </c>
      <c r="B51" s="103"/>
      <c r="C51" s="184"/>
      <c r="D51" s="103"/>
      <c r="E51" s="193"/>
    </row>
    <row r="52" spans="1:5" x14ac:dyDescent="0.25">
      <c r="A52" s="180" t="s">
        <v>2</v>
      </c>
      <c r="B52" s="101">
        <v>116542658.51000001</v>
      </c>
      <c r="C52" s="184"/>
      <c r="D52" s="101">
        <v>120396741</v>
      </c>
      <c r="E52" s="193"/>
    </row>
    <row r="53" spans="1:5" x14ac:dyDescent="0.25">
      <c r="A53" s="180" t="s">
        <v>219</v>
      </c>
      <c r="B53" s="101"/>
      <c r="C53" s="184"/>
      <c r="D53" s="101"/>
      <c r="E53" s="193"/>
    </row>
    <row r="54" spans="1:5" x14ac:dyDescent="0.25">
      <c r="A54" s="180" t="s">
        <v>220</v>
      </c>
      <c r="B54" s="101"/>
      <c r="C54" s="184"/>
      <c r="D54" s="101"/>
      <c r="E54" s="193"/>
    </row>
    <row r="55" spans="1:5" x14ac:dyDescent="0.25">
      <c r="A55" s="180" t="s">
        <v>5</v>
      </c>
      <c r="B55" s="101"/>
      <c r="C55" s="184"/>
      <c r="D55" s="101"/>
      <c r="E55" s="193"/>
    </row>
    <row r="56" spans="1:5" x14ac:dyDescent="0.25">
      <c r="A56" s="180" t="s">
        <v>6</v>
      </c>
      <c r="B56" s="101"/>
      <c r="C56" s="184"/>
      <c r="D56" s="101"/>
      <c r="E56" s="193"/>
    </row>
    <row r="57" spans="1:5" x14ac:dyDescent="0.25">
      <c r="A57" s="180" t="s">
        <v>221</v>
      </c>
      <c r="B57" s="101"/>
      <c r="C57" s="184"/>
      <c r="D57" s="101"/>
      <c r="E57" s="193"/>
    </row>
    <row r="58" spans="1:5" x14ac:dyDescent="0.25">
      <c r="A58" s="180" t="s">
        <v>290</v>
      </c>
      <c r="B58" s="103"/>
      <c r="C58" s="184"/>
      <c r="D58" s="103">
        <v>7258400</v>
      </c>
      <c r="E58" s="193"/>
    </row>
    <row r="59" spans="1:5" ht="15.75" thickBot="1" x14ac:dyDescent="0.3">
      <c r="A59" s="180" t="s">
        <v>222</v>
      </c>
      <c r="B59" s="185"/>
      <c r="C59" s="103"/>
      <c r="D59" s="185">
        <v>-12491</v>
      </c>
      <c r="E59" s="193"/>
    </row>
    <row r="60" spans="1:5" ht="15.75" thickBot="1" x14ac:dyDescent="0.3">
      <c r="A60" s="179" t="s">
        <v>223</v>
      </c>
      <c r="B60" s="198">
        <v>382994040.38525903</v>
      </c>
      <c r="C60" s="189"/>
      <c r="D60" s="186">
        <v>339198735</v>
      </c>
      <c r="E60" s="193"/>
    </row>
    <row r="61" spans="1:5" x14ac:dyDescent="0.25">
      <c r="A61" s="180" t="s">
        <v>157</v>
      </c>
      <c r="B61" s="101">
        <v>7595909.756941</v>
      </c>
      <c r="C61" s="103"/>
      <c r="D61" s="101">
        <v>133710</v>
      </c>
      <c r="E61" s="193"/>
    </row>
    <row r="62" spans="1:5" x14ac:dyDescent="0.25">
      <c r="A62" s="180" t="s">
        <v>224</v>
      </c>
      <c r="B62" s="101">
        <v>-23168449.246099889</v>
      </c>
      <c r="C62" s="103"/>
      <c r="D62" s="101">
        <v>9195128</v>
      </c>
      <c r="E62" s="193"/>
    </row>
    <row r="63" spans="1:5" x14ac:dyDescent="0.25">
      <c r="A63" s="180" t="s">
        <v>225</v>
      </c>
      <c r="B63" s="101">
        <v>-18566080.686100259</v>
      </c>
      <c r="C63" s="103"/>
      <c r="D63" s="101">
        <v>-4376387</v>
      </c>
      <c r="E63" s="193"/>
    </row>
    <row r="64" spans="1:5" x14ac:dyDescent="0.25">
      <c r="A64" s="180" t="s">
        <v>291</v>
      </c>
      <c r="B64" s="101">
        <v>-40949743.409999996</v>
      </c>
      <c r="C64" s="103"/>
      <c r="D64" s="101">
        <v>-36796924</v>
      </c>
      <c r="E64" s="193"/>
    </row>
    <row r="65" spans="1:5" ht="15.75" thickBot="1" x14ac:dyDescent="0.3">
      <c r="A65" s="180" t="s">
        <v>8</v>
      </c>
      <c r="B65" s="185">
        <v>-52436740</v>
      </c>
      <c r="C65" s="103"/>
      <c r="D65" s="185">
        <v>-57306076</v>
      </c>
      <c r="E65" s="193"/>
    </row>
    <row r="66" spans="1:5" ht="15.75" thickBot="1" x14ac:dyDescent="0.3">
      <c r="A66" s="179" t="s">
        <v>226</v>
      </c>
      <c r="B66" s="198">
        <v>255468936.79999995</v>
      </c>
      <c r="C66" s="195"/>
      <c r="D66" s="198">
        <v>250048186</v>
      </c>
      <c r="E66" s="196"/>
    </row>
    <row r="67" spans="1:5" ht="11.25" customHeight="1" x14ac:dyDescent="0.25">
      <c r="A67" s="180"/>
      <c r="B67" s="103"/>
      <c r="C67" s="184"/>
      <c r="D67" s="103"/>
      <c r="E67" s="193"/>
    </row>
    <row r="68" spans="1:5" x14ac:dyDescent="0.25">
      <c r="A68" s="179" t="s">
        <v>227</v>
      </c>
      <c r="B68" s="103"/>
      <c r="C68" s="184"/>
      <c r="D68" s="103"/>
      <c r="E68" s="193"/>
    </row>
    <row r="69" spans="1:5" x14ac:dyDescent="0.25">
      <c r="A69" s="180" t="s">
        <v>9</v>
      </c>
      <c r="B69" s="101">
        <v>-298742.33</v>
      </c>
      <c r="C69" s="184"/>
      <c r="D69" s="101">
        <v>-955677</v>
      </c>
      <c r="E69" s="193"/>
    </row>
    <row r="70" spans="1:5" ht="15.75" thickBot="1" x14ac:dyDescent="0.3">
      <c r="A70" s="180" t="s">
        <v>7</v>
      </c>
      <c r="B70" s="185"/>
      <c r="C70" s="184"/>
      <c r="D70" s="185"/>
      <c r="E70" s="193"/>
    </row>
    <row r="71" spans="1:5" ht="15.75" thickBot="1" x14ac:dyDescent="0.3">
      <c r="A71" s="179" t="s">
        <v>10</v>
      </c>
      <c r="B71" s="198">
        <v>-298742.33</v>
      </c>
      <c r="C71" s="197"/>
      <c r="D71" s="198">
        <v>-955677</v>
      </c>
      <c r="E71" s="196"/>
    </row>
    <row r="72" spans="1:5" ht="9.75" customHeight="1" x14ac:dyDescent="0.25">
      <c r="A72" s="179"/>
      <c r="B72" s="103"/>
      <c r="C72" s="184"/>
      <c r="D72" s="103"/>
      <c r="E72" s="193"/>
    </row>
    <row r="73" spans="1:5" x14ac:dyDescent="0.25">
      <c r="A73" s="179" t="s">
        <v>11</v>
      </c>
      <c r="B73" s="103"/>
      <c r="C73" s="184"/>
      <c r="D73" s="103"/>
      <c r="E73" s="193"/>
    </row>
    <row r="74" spans="1:5" x14ac:dyDescent="0.25">
      <c r="A74" s="180" t="s">
        <v>228</v>
      </c>
      <c r="B74" s="101">
        <v>0</v>
      </c>
      <c r="C74" s="103"/>
      <c r="D74" s="101"/>
      <c r="E74" s="193"/>
    </row>
    <row r="75" spans="1:5" ht="15.75" thickBot="1" x14ac:dyDescent="0.3">
      <c r="A75" s="180" t="s">
        <v>159</v>
      </c>
      <c r="B75" s="185">
        <v>-69473631</v>
      </c>
      <c r="C75" s="184"/>
      <c r="D75" s="185">
        <v>-147993401</v>
      </c>
      <c r="E75" s="193"/>
    </row>
    <row r="76" spans="1:5" ht="15.75" thickBot="1" x14ac:dyDescent="0.3">
      <c r="A76" s="179" t="s">
        <v>229</v>
      </c>
      <c r="B76" s="198">
        <v>-69473631</v>
      </c>
      <c r="C76" s="197"/>
      <c r="D76" s="198">
        <v>-147993401</v>
      </c>
      <c r="E76" s="196"/>
    </row>
    <row r="77" spans="1:5" ht="12" customHeight="1" x14ac:dyDescent="0.25">
      <c r="A77" s="179"/>
      <c r="B77" s="103"/>
      <c r="C77" s="184"/>
      <c r="D77" s="103"/>
      <c r="E77" s="193"/>
    </row>
    <row r="78" spans="1:5" x14ac:dyDescent="0.25">
      <c r="A78" s="179" t="s">
        <v>230</v>
      </c>
      <c r="B78" s="191">
        <v>185696563.46999997</v>
      </c>
      <c r="C78" s="189"/>
      <c r="D78" s="191">
        <v>101099108</v>
      </c>
      <c r="E78" s="193"/>
    </row>
    <row r="79" spans="1:5" x14ac:dyDescent="0.25">
      <c r="A79" s="179" t="s">
        <v>74</v>
      </c>
      <c r="B79" s="191">
        <v>287743042</v>
      </c>
      <c r="C79" s="190"/>
      <c r="D79" s="191">
        <v>186631443</v>
      </c>
      <c r="E79" s="199"/>
    </row>
    <row r="80" spans="1:5" ht="15.75" thickBot="1" x14ac:dyDescent="0.3">
      <c r="A80" s="180" t="s">
        <v>231</v>
      </c>
      <c r="B80" s="101"/>
      <c r="C80" s="184"/>
      <c r="D80" s="101">
        <v>12491</v>
      </c>
      <c r="E80" s="199"/>
    </row>
    <row r="81" spans="1:5" ht="15.75" thickBot="1" x14ac:dyDescent="0.3">
      <c r="A81" s="179" t="s">
        <v>75</v>
      </c>
      <c r="B81" s="192">
        <v>473439605.9379003</v>
      </c>
      <c r="C81" s="190"/>
      <c r="D81" s="192">
        <v>287743042</v>
      </c>
      <c r="E81" s="193"/>
    </row>
    <row r="82" spans="1:5" ht="15.75" thickTop="1" x14ac:dyDescent="0.25"/>
    <row r="84" spans="1:5" x14ac:dyDescent="0.25">
      <c r="B84" s="91"/>
    </row>
  </sheetData>
  <pageMargins left="0.36" right="0.17" top="0.75" bottom="0.75" header="0.3" footer="0.3"/>
  <pageSetup orientation="portrait" r:id="rId1"/>
  <headerFooter>
    <oddHeader>&amp;LPasqyrat Financiare&amp;CSGS AUTOMOTIVE ALBANIA&amp;R31.12.2018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6"/>
  <sheetViews>
    <sheetView workbookViewId="0">
      <selection activeCell="A22" sqref="A22"/>
    </sheetView>
  </sheetViews>
  <sheetFormatPr defaultRowHeight="15" x14ac:dyDescent="0.25"/>
  <cols>
    <col min="1" max="1" width="49.28515625" bestFit="1" customWidth="1"/>
    <col min="3" max="3" width="12.28515625" style="99" customWidth="1"/>
    <col min="5" max="5" width="12.5703125" customWidth="1"/>
    <col min="8" max="8" width="13.5703125" customWidth="1"/>
    <col min="9" max="9" width="11.5703125" bestFit="1" customWidth="1"/>
  </cols>
  <sheetData>
    <row r="1" spans="1:8" x14ac:dyDescent="0.25">
      <c r="A1" s="247" t="s">
        <v>50</v>
      </c>
      <c r="B1" s="247"/>
      <c r="C1" s="247"/>
      <c r="D1" s="34"/>
      <c r="E1" s="34"/>
    </row>
    <row r="2" spans="1:8" ht="15.75" thickBot="1" x14ac:dyDescent="0.3">
      <c r="A2" s="34"/>
      <c r="B2" s="34"/>
      <c r="D2" s="34"/>
      <c r="E2" s="34"/>
    </row>
    <row r="3" spans="1:8" ht="15.75" thickTop="1" x14ac:dyDescent="0.25">
      <c r="A3" s="5"/>
      <c r="B3" s="248" t="s">
        <v>158</v>
      </c>
      <c r="C3" s="248"/>
      <c r="D3" s="248"/>
      <c r="E3" s="248"/>
    </row>
    <row r="4" spans="1:8" ht="15.75" thickBot="1" x14ac:dyDescent="0.3">
      <c r="A4" s="6"/>
      <c r="B4" s="7" t="s">
        <v>52</v>
      </c>
      <c r="C4" s="100">
        <v>2018</v>
      </c>
      <c r="D4" s="41"/>
      <c r="E4" s="100">
        <v>2017</v>
      </c>
    </row>
    <row r="5" spans="1:8" x14ac:dyDescent="0.25">
      <c r="A5" s="2" t="s">
        <v>72</v>
      </c>
      <c r="B5" s="1"/>
      <c r="C5" s="101">
        <v>252253786.36965895</v>
      </c>
      <c r="D5" s="1"/>
      <c r="E5" s="101">
        <v>211556085.32000005</v>
      </c>
    </row>
    <row r="6" spans="1:8" ht="15.75" thickBot="1" x14ac:dyDescent="0.3">
      <c r="A6" s="2" t="s">
        <v>53</v>
      </c>
      <c r="B6" s="1"/>
      <c r="C6" s="101">
        <v>147809831.67209798</v>
      </c>
      <c r="D6" s="1"/>
      <c r="E6" s="101">
        <v>126253387</v>
      </c>
      <c r="G6" s="69"/>
    </row>
    <row r="7" spans="1:8" ht="15.75" thickBot="1" x14ac:dyDescent="0.3">
      <c r="A7" s="8"/>
      <c r="B7" s="9"/>
      <c r="C7" s="102">
        <v>400063618.04175693</v>
      </c>
      <c r="D7" s="9"/>
      <c r="E7" s="102">
        <v>337809472.32000005</v>
      </c>
    </row>
    <row r="8" spans="1:8" x14ac:dyDescent="0.25">
      <c r="A8" s="2" t="s">
        <v>71</v>
      </c>
      <c r="B8" s="1"/>
      <c r="C8" s="103">
        <v>0</v>
      </c>
      <c r="D8" s="1"/>
      <c r="E8" s="103">
        <v>0</v>
      </c>
      <c r="H8" s="70"/>
    </row>
    <row r="9" spans="1:8" ht="15.75" thickBot="1" x14ac:dyDescent="0.3">
      <c r="A9" s="2" t="s">
        <v>317</v>
      </c>
      <c r="B9" s="1"/>
      <c r="C9" s="103"/>
      <c r="D9" s="1"/>
      <c r="E9" s="103"/>
    </row>
    <row r="10" spans="1:8" ht="15.75" thickBot="1" x14ac:dyDescent="0.3">
      <c r="A10" s="8"/>
      <c r="B10" s="9"/>
      <c r="C10" s="102">
        <v>400063618.04175693</v>
      </c>
      <c r="D10" s="9"/>
      <c r="E10" s="102">
        <v>337809472.7286917</v>
      </c>
    </row>
    <row r="11" spans="1:8" ht="15.75" thickBot="1" x14ac:dyDescent="0.3">
      <c r="A11" s="2" t="s">
        <v>54</v>
      </c>
      <c r="B11" s="10">
        <v>0.15</v>
      </c>
      <c r="C11" s="101">
        <v>60009542.706263535</v>
      </c>
      <c r="D11" s="1"/>
      <c r="E11" s="101">
        <v>50671420.909303755</v>
      </c>
    </row>
    <row r="12" spans="1:8" ht="15.75" thickBot="1" x14ac:dyDescent="0.3">
      <c r="A12" s="4" t="s">
        <v>55</v>
      </c>
      <c r="B12" s="42"/>
      <c r="C12" s="104">
        <v>50469458</v>
      </c>
      <c r="D12" s="43"/>
      <c r="E12" s="104">
        <v>48704139</v>
      </c>
    </row>
    <row r="13" spans="1:8" ht="16.5" thickTop="1" thickBot="1" x14ac:dyDescent="0.3">
      <c r="A13" s="11" t="s">
        <v>91</v>
      </c>
      <c r="B13" s="44"/>
      <c r="C13" s="105">
        <v>9540084.7062635347</v>
      </c>
      <c r="D13" s="45"/>
      <c r="E13" s="105">
        <v>1967281.9093037546</v>
      </c>
    </row>
    <row r="14" spans="1:8" ht="15.75" thickTop="1" x14ac:dyDescent="0.25">
      <c r="A14" s="34"/>
      <c r="B14" s="34"/>
      <c r="D14" s="34"/>
      <c r="E14" s="99"/>
    </row>
    <row r="15" spans="1:8" x14ac:dyDescent="0.25">
      <c r="A15" s="34"/>
      <c r="B15" s="34"/>
      <c r="D15" s="34"/>
      <c r="E15" s="99"/>
    </row>
    <row r="16" spans="1:8" ht="25.5" x14ac:dyDescent="0.25">
      <c r="A16" s="31" t="s">
        <v>57</v>
      </c>
      <c r="B16" s="32"/>
      <c r="C16" s="106" t="s">
        <v>320</v>
      </c>
      <c r="D16" s="34"/>
      <c r="E16" s="106" t="s">
        <v>241</v>
      </c>
    </row>
    <row r="17" spans="1:9" x14ac:dyDescent="0.25">
      <c r="A17" s="33"/>
      <c r="B17" s="33"/>
      <c r="C17" s="107"/>
      <c r="D17" s="34"/>
      <c r="E17" s="107"/>
    </row>
    <row r="18" spans="1:9" x14ac:dyDescent="0.25">
      <c r="A18" s="166" t="s">
        <v>269</v>
      </c>
      <c r="B18" s="33"/>
      <c r="C18" s="169">
        <v>51130425</v>
      </c>
      <c r="D18" s="34"/>
      <c r="E18" s="169">
        <v>6210066</v>
      </c>
      <c r="H18" s="232"/>
    </row>
    <row r="19" spans="1:9" x14ac:dyDescent="0.25">
      <c r="A19" s="166" t="s">
        <v>270</v>
      </c>
      <c r="B19" s="33"/>
      <c r="C19" s="169">
        <v>5192955.9061000012</v>
      </c>
      <c r="D19" s="34"/>
      <c r="E19" s="169">
        <v>14883493</v>
      </c>
      <c r="H19" s="232"/>
    </row>
    <row r="20" spans="1:9" x14ac:dyDescent="0.25">
      <c r="A20" s="166" t="s">
        <v>271</v>
      </c>
      <c r="B20" s="33"/>
      <c r="C20" s="169">
        <v>49354674.661599994</v>
      </c>
      <c r="D20" s="34"/>
      <c r="E20" s="169">
        <v>53192158</v>
      </c>
      <c r="H20" s="232"/>
    </row>
    <row r="21" spans="1:9" x14ac:dyDescent="0.25">
      <c r="A21" s="166" t="s">
        <v>272</v>
      </c>
      <c r="B21" s="33"/>
      <c r="C21" s="169">
        <v>71322622.270397961</v>
      </c>
      <c r="D21" s="34"/>
      <c r="E21" s="169">
        <v>65817733</v>
      </c>
      <c r="H21" s="232"/>
    </row>
    <row r="22" spans="1:9" x14ac:dyDescent="0.25">
      <c r="A22" s="166" t="s">
        <v>273</v>
      </c>
      <c r="B22" s="33"/>
      <c r="C22" s="175"/>
      <c r="D22" s="34"/>
      <c r="E22" s="175"/>
      <c r="H22" s="232"/>
      <c r="I22" s="235"/>
    </row>
    <row r="23" spans="1:9" x14ac:dyDescent="0.25">
      <c r="A23" s="216" t="s">
        <v>274</v>
      </c>
      <c r="B23" s="33"/>
      <c r="C23" s="240">
        <v>10680872</v>
      </c>
      <c r="D23" s="34"/>
      <c r="E23" s="169">
        <v>14828529</v>
      </c>
      <c r="H23" s="232"/>
    </row>
    <row r="24" spans="1:9" x14ac:dyDescent="0.25">
      <c r="A24" s="216" t="s">
        <v>275</v>
      </c>
      <c r="B24" s="33"/>
      <c r="C24" s="240">
        <v>-40316366.327</v>
      </c>
      <c r="D24" s="34"/>
      <c r="E24" s="175">
        <v>-36389171</v>
      </c>
      <c r="H24" s="232"/>
    </row>
    <row r="25" spans="1:9" x14ac:dyDescent="0.25">
      <c r="A25" s="216" t="s">
        <v>276</v>
      </c>
      <c r="B25" s="33"/>
      <c r="C25" s="169"/>
      <c r="D25" s="34"/>
      <c r="E25" s="169">
        <v>7258400</v>
      </c>
      <c r="H25" s="232"/>
    </row>
    <row r="26" spans="1:9" s="34" customFormat="1" x14ac:dyDescent="0.25">
      <c r="A26" s="166" t="s">
        <v>277</v>
      </c>
      <c r="B26" s="33"/>
      <c r="C26" s="169">
        <v>125945.8</v>
      </c>
      <c r="E26" s="169">
        <v>39360</v>
      </c>
    </row>
    <row r="27" spans="1:9" ht="15.75" thickBot="1" x14ac:dyDescent="0.3">
      <c r="A27" s="166" t="s">
        <v>278</v>
      </c>
      <c r="B27" s="33"/>
      <c r="C27" s="169">
        <v>318702.36100000003</v>
      </c>
      <c r="D27" s="34"/>
      <c r="E27" s="169">
        <v>412820</v>
      </c>
      <c r="H27" s="235"/>
    </row>
    <row r="28" spans="1:9" ht="15.75" thickBot="1" x14ac:dyDescent="0.3">
      <c r="A28" s="167" t="s">
        <v>279</v>
      </c>
      <c r="B28" s="34"/>
      <c r="C28" s="217">
        <v>147809831.67209798</v>
      </c>
      <c r="D28" s="34"/>
      <c r="E28" s="217">
        <v>126253387</v>
      </c>
    </row>
    <row r="29" spans="1:9" ht="15.75" thickTop="1" x14ac:dyDescent="0.25"/>
    <row r="40" spans="1:5" x14ac:dyDescent="0.25">
      <c r="A40" s="3" t="s">
        <v>56</v>
      </c>
    </row>
    <row r="41" spans="1:5" ht="15.75" thickBot="1" x14ac:dyDescent="0.3"/>
    <row r="42" spans="1:5" ht="15.75" thickTop="1" x14ac:dyDescent="0.25">
      <c r="A42" s="5"/>
      <c r="B42" s="248" t="s">
        <v>51</v>
      </c>
      <c r="C42" s="248"/>
      <c r="D42" s="248"/>
      <c r="E42" s="248"/>
    </row>
    <row r="43" spans="1:5" ht="15.75" thickBot="1" x14ac:dyDescent="0.3">
      <c r="A43" s="6"/>
      <c r="B43" s="7" t="s">
        <v>92</v>
      </c>
      <c r="C43" s="100">
        <v>2018</v>
      </c>
      <c r="D43" s="41"/>
      <c r="E43" s="100">
        <v>2017</v>
      </c>
    </row>
    <row r="44" spans="1:5" x14ac:dyDescent="0.25">
      <c r="A44" s="2" t="s">
        <v>12</v>
      </c>
      <c r="B44" s="1"/>
      <c r="C44" s="101">
        <v>252253786.36965895</v>
      </c>
      <c r="D44" s="1"/>
      <c r="E44" s="101">
        <v>197856964.81090751</v>
      </c>
    </row>
    <row r="45" spans="1:5" ht="15.75" thickBot="1" x14ac:dyDescent="0.3">
      <c r="A45" s="2" t="s">
        <v>13</v>
      </c>
      <c r="B45" s="1"/>
      <c r="C45" s="101">
        <v>147809831.67209798</v>
      </c>
      <c r="D45" s="1"/>
      <c r="E45" s="101">
        <v>134566792</v>
      </c>
    </row>
    <row r="46" spans="1:5" ht="15.75" thickBot="1" x14ac:dyDescent="0.3">
      <c r="A46" s="8"/>
      <c r="B46" s="9"/>
      <c r="C46" s="102">
        <v>400063618.04175693</v>
      </c>
      <c r="D46" s="9"/>
      <c r="E46" s="102">
        <v>332423756.81090748</v>
      </c>
    </row>
    <row r="47" spans="1:5" x14ac:dyDescent="0.25">
      <c r="A47" s="2" t="s">
        <v>14</v>
      </c>
      <c r="B47" s="1"/>
      <c r="C47" s="103">
        <v>0</v>
      </c>
      <c r="D47" s="1"/>
      <c r="E47" s="103">
        <v>0</v>
      </c>
    </row>
    <row r="48" spans="1:5" ht="15.75" thickBot="1" x14ac:dyDescent="0.3">
      <c r="A48" s="2" t="s">
        <v>321</v>
      </c>
      <c r="B48" s="1"/>
      <c r="C48" s="103"/>
      <c r="D48" s="1"/>
      <c r="E48" s="103"/>
    </row>
    <row r="49" spans="1:5" ht="15.75" thickBot="1" x14ac:dyDescent="0.3">
      <c r="A49" s="8"/>
      <c r="B49" s="9"/>
      <c r="C49" s="102">
        <v>400063618.04175693</v>
      </c>
      <c r="D49" s="9"/>
      <c r="E49" s="102">
        <v>332423756.81090748</v>
      </c>
    </row>
    <row r="50" spans="1:5" ht="15.75" thickBot="1" x14ac:dyDescent="0.3">
      <c r="A50" s="2" t="s">
        <v>15</v>
      </c>
      <c r="B50" s="10">
        <v>0.15</v>
      </c>
      <c r="C50" s="101">
        <v>60009542.706263535</v>
      </c>
      <c r="D50" s="1"/>
      <c r="E50" s="101">
        <v>49863563.521636121</v>
      </c>
    </row>
    <row r="51" spans="1:5" ht="15.75" thickBot="1" x14ac:dyDescent="0.3">
      <c r="A51" s="4" t="s">
        <v>16</v>
      </c>
      <c r="B51" s="42"/>
      <c r="C51" s="104">
        <v>48704139</v>
      </c>
      <c r="D51" s="43"/>
      <c r="E51" s="104">
        <v>41261627</v>
      </c>
    </row>
    <row r="52" spans="1:5" ht="16.5" thickTop="1" thickBot="1" x14ac:dyDescent="0.3">
      <c r="A52" s="11" t="s">
        <v>17</v>
      </c>
      <c r="B52" s="44"/>
      <c r="C52" s="105">
        <v>11305403.706263535</v>
      </c>
      <c r="D52" s="45"/>
      <c r="E52" s="105">
        <v>8601936.521636121</v>
      </c>
    </row>
    <row r="53" spans="1:5" ht="15.75" thickTop="1" x14ac:dyDescent="0.25"/>
    <row r="56" spans="1:5" x14ac:dyDescent="0.25">
      <c r="C56" s="116"/>
    </row>
  </sheetData>
  <mergeCells count="3">
    <mergeCell ref="A1:C1"/>
    <mergeCell ref="B3:E3"/>
    <mergeCell ref="B42:E42"/>
  </mergeCells>
  <pageMargins left="0.7" right="0.7" top="0.75" bottom="0.75" header="0.3" footer="0.3"/>
  <pageSetup orientation="landscape" r:id="rId1"/>
  <headerFooter>
    <oddHeader>&amp;LPasqyrat Financiare&amp;CSGS AUTOMOTIVE ALBANIA&amp;R31.12.2018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workbookViewId="0">
      <selection activeCell="E30" sqref="E30"/>
    </sheetView>
  </sheetViews>
  <sheetFormatPr defaultRowHeight="12.75" x14ac:dyDescent="0.2"/>
  <cols>
    <col min="1" max="1" width="5.140625" style="129" customWidth="1"/>
    <col min="2" max="2" width="27.42578125" style="129" customWidth="1"/>
    <col min="3" max="3" width="9.42578125" style="129" customWidth="1"/>
    <col min="4" max="4" width="14.42578125" style="129" customWidth="1"/>
    <col min="5" max="5" width="14.28515625" style="129" customWidth="1"/>
    <col min="6" max="6" width="13.42578125" style="129" customWidth="1"/>
    <col min="7" max="7" width="14.5703125" style="129" customWidth="1"/>
    <col min="8" max="8" width="13.42578125" style="129" bestFit="1" customWidth="1"/>
    <col min="9" max="9" width="15.42578125" style="129" customWidth="1"/>
    <col min="10" max="10" width="13.42578125" style="129" customWidth="1"/>
    <col min="11" max="256" width="9.140625" style="129"/>
    <col min="257" max="257" width="5.140625" style="129" customWidth="1"/>
    <col min="258" max="258" width="27.42578125" style="129" customWidth="1"/>
    <col min="259" max="259" width="9.42578125" style="129" customWidth="1"/>
    <col min="260" max="260" width="14.42578125" style="129" customWidth="1"/>
    <col min="261" max="261" width="13.7109375" style="129" customWidth="1"/>
    <col min="262" max="262" width="13.42578125" style="129" customWidth="1"/>
    <col min="263" max="263" width="14.5703125" style="129" customWidth="1"/>
    <col min="264" max="264" width="9.140625" style="129"/>
    <col min="265" max="265" width="13.5703125" style="129" customWidth="1"/>
    <col min="266" max="266" width="13.42578125" style="129" customWidth="1"/>
    <col min="267" max="512" width="9.140625" style="129"/>
    <col min="513" max="513" width="5.140625" style="129" customWidth="1"/>
    <col min="514" max="514" width="27.42578125" style="129" customWidth="1"/>
    <col min="515" max="515" width="9.42578125" style="129" customWidth="1"/>
    <col min="516" max="516" width="14.42578125" style="129" customWidth="1"/>
    <col min="517" max="517" width="13.7109375" style="129" customWidth="1"/>
    <col min="518" max="518" width="13.42578125" style="129" customWidth="1"/>
    <col min="519" max="519" width="14.5703125" style="129" customWidth="1"/>
    <col min="520" max="520" width="9.140625" style="129"/>
    <col min="521" max="521" width="13.5703125" style="129" customWidth="1"/>
    <col min="522" max="522" width="13.42578125" style="129" customWidth="1"/>
    <col min="523" max="768" width="9.140625" style="129"/>
    <col min="769" max="769" width="5.140625" style="129" customWidth="1"/>
    <col min="770" max="770" width="27.42578125" style="129" customWidth="1"/>
    <col min="771" max="771" width="9.42578125" style="129" customWidth="1"/>
    <col min="772" max="772" width="14.42578125" style="129" customWidth="1"/>
    <col min="773" max="773" width="13.7109375" style="129" customWidth="1"/>
    <col min="774" max="774" width="13.42578125" style="129" customWidth="1"/>
    <col min="775" max="775" width="14.5703125" style="129" customWidth="1"/>
    <col min="776" max="776" width="9.140625" style="129"/>
    <col min="777" max="777" width="13.5703125" style="129" customWidth="1"/>
    <col min="778" max="778" width="13.42578125" style="129" customWidth="1"/>
    <col min="779" max="1024" width="9.140625" style="129"/>
    <col min="1025" max="1025" width="5.140625" style="129" customWidth="1"/>
    <col min="1026" max="1026" width="27.42578125" style="129" customWidth="1"/>
    <col min="1027" max="1027" width="9.42578125" style="129" customWidth="1"/>
    <col min="1028" max="1028" width="14.42578125" style="129" customWidth="1"/>
    <col min="1029" max="1029" width="13.7109375" style="129" customWidth="1"/>
    <col min="1030" max="1030" width="13.42578125" style="129" customWidth="1"/>
    <col min="1031" max="1031" width="14.5703125" style="129" customWidth="1"/>
    <col min="1032" max="1032" width="9.140625" style="129"/>
    <col min="1033" max="1033" width="13.5703125" style="129" customWidth="1"/>
    <col min="1034" max="1034" width="13.42578125" style="129" customWidth="1"/>
    <col min="1035" max="1280" width="9.140625" style="129"/>
    <col min="1281" max="1281" width="5.140625" style="129" customWidth="1"/>
    <col min="1282" max="1282" width="27.42578125" style="129" customWidth="1"/>
    <col min="1283" max="1283" width="9.42578125" style="129" customWidth="1"/>
    <col min="1284" max="1284" width="14.42578125" style="129" customWidth="1"/>
    <col min="1285" max="1285" width="13.7109375" style="129" customWidth="1"/>
    <col min="1286" max="1286" width="13.42578125" style="129" customWidth="1"/>
    <col min="1287" max="1287" width="14.5703125" style="129" customWidth="1"/>
    <col min="1288" max="1288" width="9.140625" style="129"/>
    <col min="1289" max="1289" width="13.5703125" style="129" customWidth="1"/>
    <col min="1290" max="1290" width="13.42578125" style="129" customWidth="1"/>
    <col min="1291" max="1536" width="9.140625" style="129"/>
    <col min="1537" max="1537" width="5.140625" style="129" customWidth="1"/>
    <col min="1538" max="1538" width="27.42578125" style="129" customWidth="1"/>
    <col min="1539" max="1539" width="9.42578125" style="129" customWidth="1"/>
    <col min="1540" max="1540" width="14.42578125" style="129" customWidth="1"/>
    <col min="1541" max="1541" width="13.7109375" style="129" customWidth="1"/>
    <col min="1542" max="1542" width="13.42578125" style="129" customWidth="1"/>
    <col min="1543" max="1543" width="14.5703125" style="129" customWidth="1"/>
    <col min="1544" max="1544" width="9.140625" style="129"/>
    <col min="1545" max="1545" width="13.5703125" style="129" customWidth="1"/>
    <col min="1546" max="1546" width="13.42578125" style="129" customWidth="1"/>
    <col min="1547" max="1792" width="9.140625" style="129"/>
    <col min="1793" max="1793" width="5.140625" style="129" customWidth="1"/>
    <col min="1794" max="1794" width="27.42578125" style="129" customWidth="1"/>
    <col min="1795" max="1795" width="9.42578125" style="129" customWidth="1"/>
    <col min="1796" max="1796" width="14.42578125" style="129" customWidth="1"/>
    <col min="1797" max="1797" width="13.7109375" style="129" customWidth="1"/>
    <col min="1798" max="1798" width="13.42578125" style="129" customWidth="1"/>
    <col min="1799" max="1799" width="14.5703125" style="129" customWidth="1"/>
    <col min="1800" max="1800" width="9.140625" style="129"/>
    <col min="1801" max="1801" width="13.5703125" style="129" customWidth="1"/>
    <col min="1802" max="1802" width="13.42578125" style="129" customWidth="1"/>
    <col min="1803" max="2048" width="9.140625" style="129"/>
    <col min="2049" max="2049" width="5.140625" style="129" customWidth="1"/>
    <col min="2050" max="2050" width="27.42578125" style="129" customWidth="1"/>
    <col min="2051" max="2051" width="9.42578125" style="129" customWidth="1"/>
    <col min="2052" max="2052" width="14.42578125" style="129" customWidth="1"/>
    <col min="2053" max="2053" width="13.7109375" style="129" customWidth="1"/>
    <col min="2054" max="2054" width="13.42578125" style="129" customWidth="1"/>
    <col min="2055" max="2055" width="14.5703125" style="129" customWidth="1"/>
    <col min="2056" max="2056" width="9.140625" style="129"/>
    <col min="2057" max="2057" width="13.5703125" style="129" customWidth="1"/>
    <col min="2058" max="2058" width="13.42578125" style="129" customWidth="1"/>
    <col min="2059" max="2304" width="9.140625" style="129"/>
    <col min="2305" max="2305" width="5.140625" style="129" customWidth="1"/>
    <col min="2306" max="2306" width="27.42578125" style="129" customWidth="1"/>
    <col min="2307" max="2307" width="9.42578125" style="129" customWidth="1"/>
    <col min="2308" max="2308" width="14.42578125" style="129" customWidth="1"/>
    <col min="2309" max="2309" width="13.7109375" style="129" customWidth="1"/>
    <col min="2310" max="2310" width="13.42578125" style="129" customWidth="1"/>
    <col min="2311" max="2311" width="14.5703125" style="129" customWidth="1"/>
    <col min="2312" max="2312" width="9.140625" style="129"/>
    <col min="2313" max="2313" width="13.5703125" style="129" customWidth="1"/>
    <col min="2314" max="2314" width="13.42578125" style="129" customWidth="1"/>
    <col min="2315" max="2560" width="9.140625" style="129"/>
    <col min="2561" max="2561" width="5.140625" style="129" customWidth="1"/>
    <col min="2562" max="2562" width="27.42578125" style="129" customWidth="1"/>
    <col min="2563" max="2563" width="9.42578125" style="129" customWidth="1"/>
    <col min="2564" max="2564" width="14.42578125" style="129" customWidth="1"/>
    <col min="2565" max="2565" width="13.7109375" style="129" customWidth="1"/>
    <col min="2566" max="2566" width="13.42578125" style="129" customWidth="1"/>
    <col min="2567" max="2567" width="14.5703125" style="129" customWidth="1"/>
    <col min="2568" max="2568" width="9.140625" style="129"/>
    <col min="2569" max="2569" width="13.5703125" style="129" customWidth="1"/>
    <col min="2570" max="2570" width="13.42578125" style="129" customWidth="1"/>
    <col min="2571" max="2816" width="9.140625" style="129"/>
    <col min="2817" max="2817" width="5.140625" style="129" customWidth="1"/>
    <col min="2818" max="2818" width="27.42578125" style="129" customWidth="1"/>
    <col min="2819" max="2819" width="9.42578125" style="129" customWidth="1"/>
    <col min="2820" max="2820" width="14.42578125" style="129" customWidth="1"/>
    <col min="2821" max="2821" width="13.7109375" style="129" customWidth="1"/>
    <col min="2822" max="2822" width="13.42578125" style="129" customWidth="1"/>
    <col min="2823" max="2823" width="14.5703125" style="129" customWidth="1"/>
    <col min="2824" max="2824" width="9.140625" style="129"/>
    <col min="2825" max="2825" width="13.5703125" style="129" customWidth="1"/>
    <col min="2826" max="2826" width="13.42578125" style="129" customWidth="1"/>
    <col min="2827" max="3072" width="9.140625" style="129"/>
    <col min="3073" max="3073" width="5.140625" style="129" customWidth="1"/>
    <col min="3074" max="3074" width="27.42578125" style="129" customWidth="1"/>
    <col min="3075" max="3075" width="9.42578125" style="129" customWidth="1"/>
    <col min="3076" max="3076" width="14.42578125" style="129" customWidth="1"/>
    <col min="3077" max="3077" width="13.7109375" style="129" customWidth="1"/>
    <col min="3078" max="3078" width="13.42578125" style="129" customWidth="1"/>
    <col min="3079" max="3079" width="14.5703125" style="129" customWidth="1"/>
    <col min="3080" max="3080" width="9.140625" style="129"/>
    <col min="3081" max="3081" width="13.5703125" style="129" customWidth="1"/>
    <col min="3082" max="3082" width="13.42578125" style="129" customWidth="1"/>
    <col min="3083" max="3328" width="9.140625" style="129"/>
    <col min="3329" max="3329" width="5.140625" style="129" customWidth="1"/>
    <col min="3330" max="3330" width="27.42578125" style="129" customWidth="1"/>
    <col min="3331" max="3331" width="9.42578125" style="129" customWidth="1"/>
    <col min="3332" max="3332" width="14.42578125" style="129" customWidth="1"/>
    <col min="3333" max="3333" width="13.7109375" style="129" customWidth="1"/>
    <col min="3334" max="3334" width="13.42578125" style="129" customWidth="1"/>
    <col min="3335" max="3335" width="14.5703125" style="129" customWidth="1"/>
    <col min="3336" max="3336" width="9.140625" style="129"/>
    <col min="3337" max="3337" width="13.5703125" style="129" customWidth="1"/>
    <col min="3338" max="3338" width="13.42578125" style="129" customWidth="1"/>
    <col min="3339" max="3584" width="9.140625" style="129"/>
    <col min="3585" max="3585" width="5.140625" style="129" customWidth="1"/>
    <col min="3586" max="3586" width="27.42578125" style="129" customWidth="1"/>
    <col min="3587" max="3587" width="9.42578125" style="129" customWidth="1"/>
    <col min="3588" max="3588" width="14.42578125" style="129" customWidth="1"/>
    <col min="3589" max="3589" width="13.7109375" style="129" customWidth="1"/>
    <col min="3590" max="3590" width="13.42578125" style="129" customWidth="1"/>
    <col min="3591" max="3591" width="14.5703125" style="129" customWidth="1"/>
    <col min="3592" max="3592" width="9.140625" style="129"/>
    <col min="3593" max="3593" width="13.5703125" style="129" customWidth="1"/>
    <col min="3594" max="3594" width="13.42578125" style="129" customWidth="1"/>
    <col min="3595" max="3840" width="9.140625" style="129"/>
    <col min="3841" max="3841" width="5.140625" style="129" customWidth="1"/>
    <col min="3842" max="3842" width="27.42578125" style="129" customWidth="1"/>
    <col min="3843" max="3843" width="9.42578125" style="129" customWidth="1"/>
    <col min="3844" max="3844" width="14.42578125" style="129" customWidth="1"/>
    <col min="3845" max="3845" width="13.7109375" style="129" customWidth="1"/>
    <col min="3846" max="3846" width="13.42578125" style="129" customWidth="1"/>
    <col min="3847" max="3847" width="14.5703125" style="129" customWidth="1"/>
    <col min="3848" max="3848" width="9.140625" style="129"/>
    <col min="3849" max="3849" width="13.5703125" style="129" customWidth="1"/>
    <col min="3850" max="3850" width="13.42578125" style="129" customWidth="1"/>
    <col min="3851" max="4096" width="9.140625" style="129"/>
    <col min="4097" max="4097" width="5.140625" style="129" customWidth="1"/>
    <col min="4098" max="4098" width="27.42578125" style="129" customWidth="1"/>
    <col min="4099" max="4099" width="9.42578125" style="129" customWidth="1"/>
    <col min="4100" max="4100" width="14.42578125" style="129" customWidth="1"/>
    <col min="4101" max="4101" width="13.7109375" style="129" customWidth="1"/>
    <col min="4102" max="4102" width="13.42578125" style="129" customWidth="1"/>
    <col min="4103" max="4103" width="14.5703125" style="129" customWidth="1"/>
    <col min="4104" max="4104" width="9.140625" style="129"/>
    <col min="4105" max="4105" width="13.5703125" style="129" customWidth="1"/>
    <col min="4106" max="4106" width="13.42578125" style="129" customWidth="1"/>
    <col min="4107" max="4352" width="9.140625" style="129"/>
    <col min="4353" max="4353" width="5.140625" style="129" customWidth="1"/>
    <col min="4354" max="4354" width="27.42578125" style="129" customWidth="1"/>
    <col min="4355" max="4355" width="9.42578125" style="129" customWidth="1"/>
    <col min="4356" max="4356" width="14.42578125" style="129" customWidth="1"/>
    <col min="4357" max="4357" width="13.7109375" style="129" customWidth="1"/>
    <col min="4358" max="4358" width="13.42578125" style="129" customWidth="1"/>
    <col min="4359" max="4359" width="14.5703125" style="129" customWidth="1"/>
    <col min="4360" max="4360" width="9.140625" style="129"/>
    <col min="4361" max="4361" width="13.5703125" style="129" customWidth="1"/>
    <col min="4362" max="4362" width="13.42578125" style="129" customWidth="1"/>
    <col min="4363" max="4608" width="9.140625" style="129"/>
    <col min="4609" max="4609" width="5.140625" style="129" customWidth="1"/>
    <col min="4610" max="4610" width="27.42578125" style="129" customWidth="1"/>
    <col min="4611" max="4611" width="9.42578125" style="129" customWidth="1"/>
    <col min="4612" max="4612" width="14.42578125" style="129" customWidth="1"/>
    <col min="4613" max="4613" width="13.7109375" style="129" customWidth="1"/>
    <col min="4614" max="4614" width="13.42578125" style="129" customWidth="1"/>
    <col min="4615" max="4615" width="14.5703125" style="129" customWidth="1"/>
    <col min="4616" max="4616" width="9.140625" style="129"/>
    <col min="4617" max="4617" width="13.5703125" style="129" customWidth="1"/>
    <col min="4618" max="4618" width="13.42578125" style="129" customWidth="1"/>
    <col min="4619" max="4864" width="9.140625" style="129"/>
    <col min="4865" max="4865" width="5.140625" style="129" customWidth="1"/>
    <col min="4866" max="4866" width="27.42578125" style="129" customWidth="1"/>
    <col min="4867" max="4867" width="9.42578125" style="129" customWidth="1"/>
    <col min="4868" max="4868" width="14.42578125" style="129" customWidth="1"/>
    <col min="4869" max="4869" width="13.7109375" style="129" customWidth="1"/>
    <col min="4870" max="4870" width="13.42578125" style="129" customWidth="1"/>
    <col min="4871" max="4871" width="14.5703125" style="129" customWidth="1"/>
    <col min="4872" max="4872" width="9.140625" style="129"/>
    <col min="4873" max="4873" width="13.5703125" style="129" customWidth="1"/>
    <col min="4874" max="4874" width="13.42578125" style="129" customWidth="1"/>
    <col min="4875" max="5120" width="9.140625" style="129"/>
    <col min="5121" max="5121" width="5.140625" style="129" customWidth="1"/>
    <col min="5122" max="5122" width="27.42578125" style="129" customWidth="1"/>
    <col min="5123" max="5123" width="9.42578125" style="129" customWidth="1"/>
    <col min="5124" max="5124" width="14.42578125" style="129" customWidth="1"/>
    <col min="5125" max="5125" width="13.7109375" style="129" customWidth="1"/>
    <col min="5126" max="5126" width="13.42578125" style="129" customWidth="1"/>
    <col min="5127" max="5127" width="14.5703125" style="129" customWidth="1"/>
    <col min="5128" max="5128" width="9.140625" style="129"/>
    <col min="5129" max="5129" width="13.5703125" style="129" customWidth="1"/>
    <col min="5130" max="5130" width="13.42578125" style="129" customWidth="1"/>
    <col min="5131" max="5376" width="9.140625" style="129"/>
    <col min="5377" max="5377" width="5.140625" style="129" customWidth="1"/>
    <col min="5378" max="5378" width="27.42578125" style="129" customWidth="1"/>
    <col min="5379" max="5379" width="9.42578125" style="129" customWidth="1"/>
    <col min="5380" max="5380" width="14.42578125" style="129" customWidth="1"/>
    <col min="5381" max="5381" width="13.7109375" style="129" customWidth="1"/>
    <col min="5382" max="5382" width="13.42578125" style="129" customWidth="1"/>
    <col min="5383" max="5383" width="14.5703125" style="129" customWidth="1"/>
    <col min="5384" max="5384" width="9.140625" style="129"/>
    <col min="5385" max="5385" width="13.5703125" style="129" customWidth="1"/>
    <col min="5386" max="5386" width="13.42578125" style="129" customWidth="1"/>
    <col min="5387" max="5632" width="9.140625" style="129"/>
    <col min="5633" max="5633" width="5.140625" style="129" customWidth="1"/>
    <col min="5634" max="5634" width="27.42578125" style="129" customWidth="1"/>
    <col min="5635" max="5635" width="9.42578125" style="129" customWidth="1"/>
    <col min="5636" max="5636" width="14.42578125" style="129" customWidth="1"/>
    <col min="5637" max="5637" width="13.7109375" style="129" customWidth="1"/>
    <col min="5638" max="5638" width="13.42578125" style="129" customWidth="1"/>
    <col min="5639" max="5639" width="14.5703125" style="129" customWidth="1"/>
    <col min="5640" max="5640" width="9.140625" style="129"/>
    <col min="5641" max="5641" width="13.5703125" style="129" customWidth="1"/>
    <col min="5642" max="5642" width="13.42578125" style="129" customWidth="1"/>
    <col min="5643" max="5888" width="9.140625" style="129"/>
    <col min="5889" max="5889" width="5.140625" style="129" customWidth="1"/>
    <col min="5890" max="5890" width="27.42578125" style="129" customWidth="1"/>
    <col min="5891" max="5891" width="9.42578125" style="129" customWidth="1"/>
    <col min="5892" max="5892" width="14.42578125" style="129" customWidth="1"/>
    <col min="5893" max="5893" width="13.7109375" style="129" customWidth="1"/>
    <col min="5894" max="5894" width="13.42578125" style="129" customWidth="1"/>
    <col min="5895" max="5895" width="14.5703125" style="129" customWidth="1"/>
    <col min="5896" max="5896" width="9.140625" style="129"/>
    <col min="5897" max="5897" width="13.5703125" style="129" customWidth="1"/>
    <col min="5898" max="5898" width="13.42578125" style="129" customWidth="1"/>
    <col min="5899" max="6144" width="9.140625" style="129"/>
    <col min="6145" max="6145" width="5.140625" style="129" customWidth="1"/>
    <col min="6146" max="6146" width="27.42578125" style="129" customWidth="1"/>
    <col min="6147" max="6147" width="9.42578125" style="129" customWidth="1"/>
    <col min="6148" max="6148" width="14.42578125" style="129" customWidth="1"/>
    <col min="6149" max="6149" width="13.7109375" style="129" customWidth="1"/>
    <col min="6150" max="6150" width="13.42578125" style="129" customWidth="1"/>
    <col min="6151" max="6151" width="14.5703125" style="129" customWidth="1"/>
    <col min="6152" max="6152" width="9.140625" style="129"/>
    <col min="6153" max="6153" width="13.5703125" style="129" customWidth="1"/>
    <col min="6154" max="6154" width="13.42578125" style="129" customWidth="1"/>
    <col min="6155" max="6400" width="9.140625" style="129"/>
    <col min="6401" max="6401" width="5.140625" style="129" customWidth="1"/>
    <col min="6402" max="6402" width="27.42578125" style="129" customWidth="1"/>
    <col min="6403" max="6403" width="9.42578125" style="129" customWidth="1"/>
    <col min="6404" max="6404" width="14.42578125" style="129" customWidth="1"/>
    <col min="6405" max="6405" width="13.7109375" style="129" customWidth="1"/>
    <col min="6406" max="6406" width="13.42578125" style="129" customWidth="1"/>
    <col min="6407" max="6407" width="14.5703125" style="129" customWidth="1"/>
    <col min="6408" max="6408" width="9.140625" style="129"/>
    <col min="6409" max="6409" width="13.5703125" style="129" customWidth="1"/>
    <col min="6410" max="6410" width="13.42578125" style="129" customWidth="1"/>
    <col min="6411" max="6656" width="9.140625" style="129"/>
    <col min="6657" max="6657" width="5.140625" style="129" customWidth="1"/>
    <col min="6658" max="6658" width="27.42578125" style="129" customWidth="1"/>
    <col min="6659" max="6659" width="9.42578125" style="129" customWidth="1"/>
    <col min="6660" max="6660" width="14.42578125" style="129" customWidth="1"/>
    <col min="6661" max="6661" width="13.7109375" style="129" customWidth="1"/>
    <col min="6662" max="6662" width="13.42578125" style="129" customWidth="1"/>
    <col min="6663" max="6663" width="14.5703125" style="129" customWidth="1"/>
    <col min="6664" max="6664" width="9.140625" style="129"/>
    <col min="6665" max="6665" width="13.5703125" style="129" customWidth="1"/>
    <col min="6666" max="6666" width="13.42578125" style="129" customWidth="1"/>
    <col min="6667" max="6912" width="9.140625" style="129"/>
    <col min="6913" max="6913" width="5.140625" style="129" customWidth="1"/>
    <col min="6914" max="6914" width="27.42578125" style="129" customWidth="1"/>
    <col min="6915" max="6915" width="9.42578125" style="129" customWidth="1"/>
    <col min="6916" max="6916" width="14.42578125" style="129" customWidth="1"/>
    <col min="6917" max="6917" width="13.7109375" style="129" customWidth="1"/>
    <col min="6918" max="6918" width="13.42578125" style="129" customWidth="1"/>
    <col min="6919" max="6919" width="14.5703125" style="129" customWidth="1"/>
    <col min="6920" max="6920" width="9.140625" style="129"/>
    <col min="6921" max="6921" width="13.5703125" style="129" customWidth="1"/>
    <col min="6922" max="6922" width="13.42578125" style="129" customWidth="1"/>
    <col min="6923" max="7168" width="9.140625" style="129"/>
    <col min="7169" max="7169" width="5.140625" style="129" customWidth="1"/>
    <col min="7170" max="7170" width="27.42578125" style="129" customWidth="1"/>
    <col min="7171" max="7171" width="9.42578125" style="129" customWidth="1"/>
    <col min="7172" max="7172" width="14.42578125" style="129" customWidth="1"/>
    <col min="7173" max="7173" width="13.7109375" style="129" customWidth="1"/>
    <col min="7174" max="7174" width="13.42578125" style="129" customWidth="1"/>
    <col min="7175" max="7175" width="14.5703125" style="129" customWidth="1"/>
    <col min="7176" max="7176" width="9.140625" style="129"/>
    <col min="7177" max="7177" width="13.5703125" style="129" customWidth="1"/>
    <col min="7178" max="7178" width="13.42578125" style="129" customWidth="1"/>
    <col min="7179" max="7424" width="9.140625" style="129"/>
    <col min="7425" max="7425" width="5.140625" style="129" customWidth="1"/>
    <col min="7426" max="7426" width="27.42578125" style="129" customWidth="1"/>
    <col min="7427" max="7427" width="9.42578125" style="129" customWidth="1"/>
    <col min="7428" max="7428" width="14.42578125" style="129" customWidth="1"/>
    <col min="7429" max="7429" width="13.7109375" style="129" customWidth="1"/>
    <col min="7430" max="7430" width="13.42578125" style="129" customWidth="1"/>
    <col min="7431" max="7431" width="14.5703125" style="129" customWidth="1"/>
    <col min="7432" max="7432" width="9.140625" style="129"/>
    <col min="7433" max="7433" width="13.5703125" style="129" customWidth="1"/>
    <col min="7434" max="7434" width="13.42578125" style="129" customWidth="1"/>
    <col min="7435" max="7680" width="9.140625" style="129"/>
    <col min="7681" max="7681" width="5.140625" style="129" customWidth="1"/>
    <col min="7682" max="7682" width="27.42578125" style="129" customWidth="1"/>
    <col min="7683" max="7683" width="9.42578125" style="129" customWidth="1"/>
    <col min="7684" max="7684" width="14.42578125" style="129" customWidth="1"/>
    <col min="7685" max="7685" width="13.7109375" style="129" customWidth="1"/>
    <col min="7686" max="7686" width="13.42578125" style="129" customWidth="1"/>
    <col min="7687" max="7687" width="14.5703125" style="129" customWidth="1"/>
    <col min="7688" max="7688" width="9.140625" style="129"/>
    <col min="7689" max="7689" width="13.5703125" style="129" customWidth="1"/>
    <col min="7690" max="7690" width="13.42578125" style="129" customWidth="1"/>
    <col min="7691" max="7936" width="9.140625" style="129"/>
    <col min="7937" max="7937" width="5.140625" style="129" customWidth="1"/>
    <col min="7938" max="7938" width="27.42578125" style="129" customWidth="1"/>
    <col min="7939" max="7939" width="9.42578125" style="129" customWidth="1"/>
    <col min="7940" max="7940" width="14.42578125" style="129" customWidth="1"/>
    <col min="7941" max="7941" width="13.7109375" style="129" customWidth="1"/>
    <col min="7942" max="7942" width="13.42578125" style="129" customWidth="1"/>
    <col min="7943" max="7943" width="14.5703125" style="129" customWidth="1"/>
    <col min="7944" max="7944" width="9.140625" style="129"/>
    <col min="7945" max="7945" width="13.5703125" style="129" customWidth="1"/>
    <col min="7946" max="7946" width="13.42578125" style="129" customWidth="1"/>
    <col min="7947" max="8192" width="9.140625" style="129"/>
    <col min="8193" max="8193" width="5.140625" style="129" customWidth="1"/>
    <col min="8194" max="8194" width="27.42578125" style="129" customWidth="1"/>
    <col min="8195" max="8195" width="9.42578125" style="129" customWidth="1"/>
    <col min="8196" max="8196" width="14.42578125" style="129" customWidth="1"/>
    <col min="8197" max="8197" width="13.7109375" style="129" customWidth="1"/>
    <col min="8198" max="8198" width="13.42578125" style="129" customWidth="1"/>
    <col min="8199" max="8199" width="14.5703125" style="129" customWidth="1"/>
    <col min="8200" max="8200" width="9.140625" style="129"/>
    <col min="8201" max="8201" width="13.5703125" style="129" customWidth="1"/>
    <col min="8202" max="8202" width="13.42578125" style="129" customWidth="1"/>
    <col min="8203" max="8448" width="9.140625" style="129"/>
    <col min="8449" max="8449" width="5.140625" style="129" customWidth="1"/>
    <col min="8450" max="8450" width="27.42578125" style="129" customWidth="1"/>
    <col min="8451" max="8451" width="9.42578125" style="129" customWidth="1"/>
    <col min="8452" max="8452" width="14.42578125" style="129" customWidth="1"/>
    <col min="8453" max="8453" width="13.7109375" style="129" customWidth="1"/>
    <col min="8454" max="8454" width="13.42578125" style="129" customWidth="1"/>
    <col min="8455" max="8455" width="14.5703125" style="129" customWidth="1"/>
    <col min="8456" max="8456" width="9.140625" style="129"/>
    <col min="8457" max="8457" width="13.5703125" style="129" customWidth="1"/>
    <col min="8458" max="8458" width="13.42578125" style="129" customWidth="1"/>
    <col min="8459" max="8704" width="9.140625" style="129"/>
    <col min="8705" max="8705" width="5.140625" style="129" customWidth="1"/>
    <col min="8706" max="8706" width="27.42578125" style="129" customWidth="1"/>
    <col min="8707" max="8707" width="9.42578125" style="129" customWidth="1"/>
    <col min="8708" max="8708" width="14.42578125" style="129" customWidth="1"/>
    <col min="8709" max="8709" width="13.7109375" style="129" customWidth="1"/>
    <col min="8710" max="8710" width="13.42578125" style="129" customWidth="1"/>
    <col min="8711" max="8711" width="14.5703125" style="129" customWidth="1"/>
    <col min="8712" max="8712" width="9.140625" style="129"/>
    <col min="8713" max="8713" width="13.5703125" style="129" customWidth="1"/>
    <col min="8714" max="8714" width="13.42578125" style="129" customWidth="1"/>
    <col min="8715" max="8960" width="9.140625" style="129"/>
    <col min="8961" max="8961" width="5.140625" style="129" customWidth="1"/>
    <col min="8962" max="8962" width="27.42578125" style="129" customWidth="1"/>
    <col min="8963" max="8963" width="9.42578125" style="129" customWidth="1"/>
    <col min="8964" max="8964" width="14.42578125" style="129" customWidth="1"/>
    <col min="8965" max="8965" width="13.7109375" style="129" customWidth="1"/>
    <col min="8966" max="8966" width="13.42578125" style="129" customWidth="1"/>
    <col min="8967" max="8967" width="14.5703125" style="129" customWidth="1"/>
    <col min="8968" max="8968" width="9.140625" style="129"/>
    <col min="8969" max="8969" width="13.5703125" style="129" customWidth="1"/>
    <col min="8970" max="8970" width="13.42578125" style="129" customWidth="1"/>
    <col min="8971" max="9216" width="9.140625" style="129"/>
    <col min="9217" max="9217" width="5.140625" style="129" customWidth="1"/>
    <col min="9218" max="9218" width="27.42578125" style="129" customWidth="1"/>
    <col min="9219" max="9219" width="9.42578125" style="129" customWidth="1"/>
    <col min="9220" max="9220" width="14.42578125" style="129" customWidth="1"/>
    <col min="9221" max="9221" width="13.7109375" style="129" customWidth="1"/>
    <col min="9222" max="9222" width="13.42578125" style="129" customWidth="1"/>
    <col min="9223" max="9223" width="14.5703125" style="129" customWidth="1"/>
    <col min="9224" max="9224" width="9.140625" style="129"/>
    <col min="9225" max="9225" width="13.5703125" style="129" customWidth="1"/>
    <col min="9226" max="9226" width="13.42578125" style="129" customWidth="1"/>
    <col min="9227" max="9472" width="9.140625" style="129"/>
    <col min="9473" max="9473" width="5.140625" style="129" customWidth="1"/>
    <col min="9474" max="9474" width="27.42578125" style="129" customWidth="1"/>
    <col min="9475" max="9475" width="9.42578125" style="129" customWidth="1"/>
    <col min="9476" max="9476" width="14.42578125" style="129" customWidth="1"/>
    <col min="9477" max="9477" width="13.7109375" style="129" customWidth="1"/>
    <col min="9478" max="9478" width="13.42578125" style="129" customWidth="1"/>
    <col min="9479" max="9479" width="14.5703125" style="129" customWidth="1"/>
    <col min="9480" max="9480" width="9.140625" style="129"/>
    <col min="9481" max="9481" width="13.5703125" style="129" customWidth="1"/>
    <col min="9482" max="9482" width="13.42578125" style="129" customWidth="1"/>
    <col min="9483" max="9728" width="9.140625" style="129"/>
    <col min="9729" max="9729" width="5.140625" style="129" customWidth="1"/>
    <col min="9730" max="9730" width="27.42578125" style="129" customWidth="1"/>
    <col min="9731" max="9731" width="9.42578125" style="129" customWidth="1"/>
    <col min="9732" max="9732" width="14.42578125" style="129" customWidth="1"/>
    <col min="9733" max="9733" width="13.7109375" style="129" customWidth="1"/>
    <col min="9734" max="9734" width="13.42578125" style="129" customWidth="1"/>
    <col min="9735" max="9735" width="14.5703125" style="129" customWidth="1"/>
    <col min="9736" max="9736" width="9.140625" style="129"/>
    <col min="9737" max="9737" width="13.5703125" style="129" customWidth="1"/>
    <col min="9738" max="9738" width="13.42578125" style="129" customWidth="1"/>
    <col min="9739" max="9984" width="9.140625" style="129"/>
    <col min="9985" max="9985" width="5.140625" style="129" customWidth="1"/>
    <col min="9986" max="9986" width="27.42578125" style="129" customWidth="1"/>
    <col min="9987" max="9987" width="9.42578125" style="129" customWidth="1"/>
    <col min="9988" max="9988" width="14.42578125" style="129" customWidth="1"/>
    <col min="9989" max="9989" width="13.7109375" style="129" customWidth="1"/>
    <col min="9990" max="9990" width="13.42578125" style="129" customWidth="1"/>
    <col min="9991" max="9991" width="14.5703125" style="129" customWidth="1"/>
    <col min="9992" max="9992" width="9.140625" style="129"/>
    <col min="9993" max="9993" width="13.5703125" style="129" customWidth="1"/>
    <col min="9994" max="9994" width="13.42578125" style="129" customWidth="1"/>
    <col min="9995" max="10240" width="9.140625" style="129"/>
    <col min="10241" max="10241" width="5.140625" style="129" customWidth="1"/>
    <col min="10242" max="10242" width="27.42578125" style="129" customWidth="1"/>
    <col min="10243" max="10243" width="9.42578125" style="129" customWidth="1"/>
    <col min="10244" max="10244" width="14.42578125" style="129" customWidth="1"/>
    <col min="10245" max="10245" width="13.7109375" style="129" customWidth="1"/>
    <col min="10246" max="10246" width="13.42578125" style="129" customWidth="1"/>
    <col min="10247" max="10247" width="14.5703125" style="129" customWidth="1"/>
    <col min="10248" max="10248" width="9.140625" style="129"/>
    <col min="10249" max="10249" width="13.5703125" style="129" customWidth="1"/>
    <col min="10250" max="10250" width="13.42578125" style="129" customWidth="1"/>
    <col min="10251" max="10496" width="9.140625" style="129"/>
    <col min="10497" max="10497" width="5.140625" style="129" customWidth="1"/>
    <col min="10498" max="10498" width="27.42578125" style="129" customWidth="1"/>
    <col min="10499" max="10499" width="9.42578125" style="129" customWidth="1"/>
    <col min="10500" max="10500" width="14.42578125" style="129" customWidth="1"/>
    <col min="10501" max="10501" width="13.7109375" style="129" customWidth="1"/>
    <col min="10502" max="10502" width="13.42578125" style="129" customWidth="1"/>
    <col min="10503" max="10503" width="14.5703125" style="129" customWidth="1"/>
    <col min="10504" max="10504" width="9.140625" style="129"/>
    <col min="10505" max="10505" width="13.5703125" style="129" customWidth="1"/>
    <col min="10506" max="10506" width="13.42578125" style="129" customWidth="1"/>
    <col min="10507" max="10752" width="9.140625" style="129"/>
    <col min="10753" max="10753" width="5.140625" style="129" customWidth="1"/>
    <col min="10754" max="10754" width="27.42578125" style="129" customWidth="1"/>
    <col min="10755" max="10755" width="9.42578125" style="129" customWidth="1"/>
    <col min="10756" max="10756" width="14.42578125" style="129" customWidth="1"/>
    <col min="10757" max="10757" width="13.7109375" style="129" customWidth="1"/>
    <col min="10758" max="10758" width="13.42578125" style="129" customWidth="1"/>
    <col min="10759" max="10759" width="14.5703125" style="129" customWidth="1"/>
    <col min="10760" max="10760" width="9.140625" style="129"/>
    <col min="10761" max="10761" width="13.5703125" style="129" customWidth="1"/>
    <col min="10762" max="10762" width="13.42578125" style="129" customWidth="1"/>
    <col min="10763" max="11008" width="9.140625" style="129"/>
    <col min="11009" max="11009" width="5.140625" style="129" customWidth="1"/>
    <col min="11010" max="11010" width="27.42578125" style="129" customWidth="1"/>
    <col min="11011" max="11011" width="9.42578125" style="129" customWidth="1"/>
    <col min="11012" max="11012" width="14.42578125" style="129" customWidth="1"/>
    <col min="11013" max="11013" width="13.7109375" style="129" customWidth="1"/>
    <col min="11014" max="11014" width="13.42578125" style="129" customWidth="1"/>
    <col min="11015" max="11015" width="14.5703125" style="129" customWidth="1"/>
    <col min="11016" max="11016" width="9.140625" style="129"/>
    <col min="11017" max="11017" width="13.5703125" style="129" customWidth="1"/>
    <col min="11018" max="11018" width="13.42578125" style="129" customWidth="1"/>
    <col min="11019" max="11264" width="9.140625" style="129"/>
    <col min="11265" max="11265" width="5.140625" style="129" customWidth="1"/>
    <col min="11266" max="11266" width="27.42578125" style="129" customWidth="1"/>
    <col min="11267" max="11267" width="9.42578125" style="129" customWidth="1"/>
    <col min="11268" max="11268" width="14.42578125" style="129" customWidth="1"/>
    <col min="11269" max="11269" width="13.7109375" style="129" customWidth="1"/>
    <col min="11270" max="11270" width="13.42578125" style="129" customWidth="1"/>
    <col min="11271" max="11271" width="14.5703125" style="129" customWidth="1"/>
    <col min="11272" max="11272" width="9.140625" style="129"/>
    <col min="11273" max="11273" width="13.5703125" style="129" customWidth="1"/>
    <col min="11274" max="11274" width="13.42578125" style="129" customWidth="1"/>
    <col min="11275" max="11520" width="9.140625" style="129"/>
    <col min="11521" max="11521" width="5.140625" style="129" customWidth="1"/>
    <col min="11522" max="11522" width="27.42578125" style="129" customWidth="1"/>
    <col min="11523" max="11523" width="9.42578125" style="129" customWidth="1"/>
    <col min="11524" max="11524" width="14.42578125" style="129" customWidth="1"/>
    <col min="11525" max="11525" width="13.7109375" style="129" customWidth="1"/>
    <col min="11526" max="11526" width="13.42578125" style="129" customWidth="1"/>
    <col min="11527" max="11527" width="14.5703125" style="129" customWidth="1"/>
    <col min="11528" max="11528" width="9.140625" style="129"/>
    <col min="11529" max="11529" width="13.5703125" style="129" customWidth="1"/>
    <col min="11530" max="11530" width="13.42578125" style="129" customWidth="1"/>
    <col min="11531" max="11776" width="9.140625" style="129"/>
    <col min="11777" max="11777" width="5.140625" style="129" customWidth="1"/>
    <col min="11778" max="11778" width="27.42578125" style="129" customWidth="1"/>
    <col min="11779" max="11779" width="9.42578125" style="129" customWidth="1"/>
    <col min="11780" max="11780" width="14.42578125" style="129" customWidth="1"/>
    <col min="11781" max="11781" width="13.7109375" style="129" customWidth="1"/>
    <col min="11782" max="11782" width="13.42578125" style="129" customWidth="1"/>
    <col min="11783" max="11783" width="14.5703125" style="129" customWidth="1"/>
    <col min="11784" max="11784" width="9.140625" style="129"/>
    <col min="11785" max="11785" width="13.5703125" style="129" customWidth="1"/>
    <col min="11786" max="11786" width="13.42578125" style="129" customWidth="1"/>
    <col min="11787" max="12032" width="9.140625" style="129"/>
    <col min="12033" max="12033" width="5.140625" style="129" customWidth="1"/>
    <col min="12034" max="12034" width="27.42578125" style="129" customWidth="1"/>
    <col min="12035" max="12035" width="9.42578125" style="129" customWidth="1"/>
    <col min="12036" max="12036" width="14.42578125" style="129" customWidth="1"/>
    <col min="12037" max="12037" width="13.7109375" style="129" customWidth="1"/>
    <col min="12038" max="12038" width="13.42578125" style="129" customWidth="1"/>
    <col min="12039" max="12039" width="14.5703125" style="129" customWidth="1"/>
    <col min="12040" max="12040" width="9.140625" style="129"/>
    <col min="12041" max="12041" width="13.5703125" style="129" customWidth="1"/>
    <col min="12042" max="12042" width="13.42578125" style="129" customWidth="1"/>
    <col min="12043" max="12288" width="9.140625" style="129"/>
    <col min="12289" max="12289" width="5.140625" style="129" customWidth="1"/>
    <col min="12290" max="12290" width="27.42578125" style="129" customWidth="1"/>
    <col min="12291" max="12291" width="9.42578125" style="129" customWidth="1"/>
    <col min="12292" max="12292" width="14.42578125" style="129" customWidth="1"/>
    <col min="12293" max="12293" width="13.7109375" style="129" customWidth="1"/>
    <col min="12294" max="12294" width="13.42578125" style="129" customWidth="1"/>
    <col min="12295" max="12295" width="14.5703125" style="129" customWidth="1"/>
    <col min="12296" max="12296" width="9.140625" style="129"/>
    <col min="12297" max="12297" width="13.5703125" style="129" customWidth="1"/>
    <col min="12298" max="12298" width="13.42578125" style="129" customWidth="1"/>
    <col min="12299" max="12544" width="9.140625" style="129"/>
    <col min="12545" max="12545" width="5.140625" style="129" customWidth="1"/>
    <col min="12546" max="12546" width="27.42578125" style="129" customWidth="1"/>
    <col min="12547" max="12547" width="9.42578125" style="129" customWidth="1"/>
    <col min="12548" max="12548" width="14.42578125" style="129" customWidth="1"/>
    <col min="12549" max="12549" width="13.7109375" style="129" customWidth="1"/>
    <col min="12550" max="12550" width="13.42578125" style="129" customWidth="1"/>
    <col min="12551" max="12551" width="14.5703125" style="129" customWidth="1"/>
    <col min="12552" max="12552" width="9.140625" style="129"/>
    <col min="12553" max="12553" width="13.5703125" style="129" customWidth="1"/>
    <col min="12554" max="12554" width="13.42578125" style="129" customWidth="1"/>
    <col min="12555" max="12800" width="9.140625" style="129"/>
    <col min="12801" max="12801" width="5.140625" style="129" customWidth="1"/>
    <col min="12802" max="12802" width="27.42578125" style="129" customWidth="1"/>
    <col min="12803" max="12803" width="9.42578125" style="129" customWidth="1"/>
    <col min="12804" max="12804" width="14.42578125" style="129" customWidth="1"/>
    <col min="12805" max="12805" width="13.7109375" style="129" customWidth="1"/>
    <col min="12806" max="12806" width="13.42578125" style="129" customWidth="1"/>
    <col min="12807" max="12807" width="14.5703125" style="129" customWidth="1"/>
    <col min="12808" max="12808" width="9.140625" style="129"/>
    <col min="12809" max="12809" width="13.5703125" style="129" customWidth="1"/>
    <col min="12810" max="12810" width="13.42578125" style="129" customWidth="1"/>
    <col min="12811" max="13056" width="9.140625" style="129"/>
    <col min="13057" max="13057" width="5.140625" style="129" customWidth="1"/>
    <col min="13058" max="13058" width="27.42578125" style="129" customWidth="1"/>
    <col min="13059" max="13059" width="9.42578125" style="129" customWidth="1"/>
    <col min="13060" max="13060" width="14.42578125" style="129" customWidth="1"/>
    <col min="13061" max="13061" width="13.7109375" style="129" customWidth="1"/>
    <col min="13062" max="13062" width="13.42578125" style="129" customWidth="1"/>
    <col min="13063" max="13063" width="14.5703125" style="129" customWidth="1"/>
    <col min="13064" max="13064" width="9.140625" style="129"/>
    <col min="13065" max="13065" width="13.5703125" style="129" customWidth="1"/>
    <col min="13066" max="13066" width="13.42578125" style="129" customWidth="1"/>
    <col min="13067" max="13312" width="9.140625" style="129"/>
    <col min="13313" max="13313" width="5.140625" style="129" customWidth="1"/>
    <col min="13314" max="13314" width="27.42578125" style="129" customWidth="1"/>
    <col min="13315" max="13315" width="9.42578125" style="129" customWidth="1"/>
    <col min="13316" max="13316" width="14.42578125" style="129" customWidth="1"/>
    <col min="13317" max="13317" width="13.7109375" style="129" customWidth="1"/>
    <col min="13318" max="13318" width="13.42578125" style="129" customWidth="1"/>
    <col min="13319" max="13319" width="14.5703125" style="129" customWidth="1"/>
    <col min="13320" max="13320" width="9.140625" style="129"/>
    <col min="13321" max="13321" width="13.5703125" style="129" customWidth="1"/>
    <col min="13322" max="13322" width="13.42578125" style="129" customWidth="1"/>
    <col min="13323" max="13568" width="9.140625" style="129"/>
    <col min="13569" max="13569" width="5.140625" style="129" customWidth="1"/>
    <col min="13570" max="13570" width="27.42578125" style="129" customWidth="1"/>
    <col min="13571" max="13571" width="9.42578125" style="129" customWidth="1"/>
    <col min="13572" max="13572" width="14.42578125" style="129" customWidth="1"/>
    <col min="13573" max="13573" width="13.7109375" style="129" customWidth="1"/>
    <col min="13574" max="13574" width="13.42578125" style="129" customWidth="1"/>
    <col min="13575" max="13575" width="14.5703125" style="129" customWidth="1"/>
    <col min="13576" max="13576" width="9.140625" style="129"/>
    <col min="13577" max="13577" width="13.5703125" style="129" customWidth="1"/>
    <col min="13578" max="13578" width="13.42578125" style="129" customWidth="1"/>
    <col min="13579" max="13824" width="9.140625" style="129"/>
    <col min="13825" max="13825" width="5.140625" style="129" customWidth="1"/>
    <col min="13826" max="13826" width="27.42578125" style="129" customWidth="1"/>
    <col min="13827" max="13827" width="9.42578125" style="129" customWidth="1"/>
    <col min="13828" max="13828" width="14.42578125" style="129" customWidth="1"/>
    <col min="13829" max="13829" width="13.7109375" style="129" customWidth="1"/>
    <col min="13830" max="13830" width="13.42578125" style="129" customWidth="1"/>
    <col min="13831" max="13831" width="14.5703125" style="129" customWidth="1"/>
    <col min="13832" max="13832" width="9.140625" style="129"/>
    <col min="13833" max="13833" width="13.5703125" style="129" customWidth="1"/>
    <col min="13834" max="13834" width="13.42578125" style="129" customWidth="1"/>
    <col min="13835" max="14080" width="9.140625" style="129"/>
    <col min="14081" max="14081" width="5.140625" style="129" customWidth="1"/>
    <col min="14082" max="14082" width="27.42578125" style="129" customWidth="1"/>
    <col min="14083" max="14083" width="9.42578125" style="129" customWidth="1"/>
    <col min="14084" max="14084" width="14.42578125" style="129" customWidth="1"/>
    <col min="14085" max="14085" width="13.7109375" style="129" customWidth="1"/>
    <col min="14086" max="14086" width="13.42578125" style="129" customWidth="1"/>
    <col min="14087" max="14087" width="14.5703125" style="129" customWidth="1"/>
    <col min="14088" max="14088" width="9.140625" style="129"/>
    <col min="14089" max="14089" width="13.5703125" style="129" customWidth="1"/>
    <col min="14090" max="14090" width="13.42578125" style="129" customWidth="1"/>
    <col min="14091" max="14336" width="9.140625" style="129"/>
    <col min="14337" max="14337" width="5.140625" style="129" customWidth="1"/>
    <col min="14338" max="14338" width="27.42578125" style="129" customWidth="1"/>
    <col min="14339" max="14339" width="9.42578125" style="129" customWidth="1"/>
    <col min="14340" max="14340" width="14.42578125" style="129" customWidth="1"/>
    <col min="14341" max="14341" width="13.7109375" style="129" customWidth="1"/>
    <col min="14342" max="14342" width="13.42578125" style="129" customWidth="1"/>
    <col min="14343" max="14343" width="14.5703125" style="129" customWidth="1"/>
    <col min="14344" max="14344" width="9.140625" style="129"/>
    <col min="14345" max="14345" width="13.5703125" style="129" customWidth="1"/>
    <col min="14346" max="14346" width="13.42578125" style="129" customWidth="1"/>
    <col min="14347" max="14592" width="9.140625" style="129"/>
    <col min="14593" max="14593" width="5.140625" style="129" customWidth="1"/>
    <col min="14594" max="14594" width="27.42578125" style="129" customWidth="1"/>
    <col min="14595" max="14595" width="9.42578125" style="129" customWidth="1"/>
    <col min="14596" max="14596" width="14.42578125" style="129" customWidth="1"/>
    <col min="14597" max="14597" width="13.7109375" style="129" customWidth="1"/>
    <col min="14598" max="14598" width="13.42578125" style="129" customWidth="1"/>
    <col min="14599" max="14599" width="14.5703125" style="129" customWidth="1"/>
    <col min="14600" max="14600" width="9.140625" style="129"/>
    <col min="14601" max="14601" width="13.5703125" style="129" customWidth="1"/>
    <col min="14602" max="14602" width="13.42578125" style="129" customWidth="1"/>
    <col min="14603" max="14848" width="9.140625" style="129"/>
    <col min="14849" max="14849" width="5.140625" style="129" customWidth="1"/>
    <col min="14850" max="14850" width="27.42578125" style="129" customWidth="1"/>
    <col min="14851" max="14851" width="9.42578125" style="129" customWidth="1"/>
    <col min="14852" max="14852" width="14.42578125" style="129" customWidth="1"/>
    <col min="14853" max="14853" width="13.7109375" style="129" customWidth="1"/>
    <col min="14854" max="14854" width="13.42578125" style="129" customWidth="1"/>
    <col min="14855" max="14855" width="14.5703125" style="129" customWidth="1"/>
    <col min="14856" max="14856" width="9.140625" style="129"/>
    <col min="14857" max="14857" width="13.5703125" style="129" customWidth="1"/>
    <col min="14858" max="14858" width="13.42578125" style="129" customWidth="1"/>
    <col min="14859" max="15104" width="9.140625" style="129"/>
    <col min="15105" max="15105" width="5.140625" style="129" customWidth="1"/>
    <col min="15106" max="15106" width="27.42578125" style="129" customWidth="1"/>
    <col min="15107" max="15107" width="9.42578125" style="129" customWidth="1"/>
    <col min="15108" max="15108" width="14.42578125" style="129" customWidth="1"/>
    <col min="15109" max="15109" width="13.7109375" style="129" customWidth="1"/>
    <col min="15110" max="15110" width="13.42578125" style="129" customWidth="1"/>
    <col min="15111" max="15111" width="14.5703125" style="129" customWidth="1"/>
    <col min="15112" max="15112" width="9.140625" style="129"/>
    <col min="15113" max="15113" width="13.5703125" style="129" customWidth="1"/>
    <col min="15114" max="15114" width="13.42578125" style="129" customWidth="1"/>
    <col min="15115" max="15360" width="9.140625" style="129"/>
    <col min="15361" max="15361" width="5.140625" style="129" customWidth="1"/>
    <col min="15362" max="15362" width="27.42578125" style="129" customWidth="1"/>
    <col min="15363" max="15363" width="9.42578125" style="129" customWidth="1"/>
    <col min="15364" max="15364" width="14.42578125" style="129" customWidth="1"/>
    <col min="15365" max="15365" width="13.7109375" style="129" customWidth="1"/>
    <col min="15366" max="15366" width="13.42578125" style="129" customWidth="1"/>
    <col min="15367" max="15367" width="14.5703125" style="129" customWidth="1"/>
    <col min="15368" max="15368" width="9.140625" style="129"/>
    <col min="15369" max="15369" width="13.5703125" style="129" customWidth="1"/>
    <col min="15370" max="15370" width="13.42578125" style="129" customWidth="1"/>
    <col min="15371" max="15616" width="9.140625" style="129"/>
    <col min="15617" max="15617" width="5.140625" style="129" customWidth="1"/>
    <col min="15618" max="15618" width="27.42578125" style="129" customWidth="1"/>
    <col min="15619" max="15619" width="9.42578125" style="129" customWidth="1"/>
    <col min="15620" max="15620" width="14.42578125" style="129" customWidth="1"/>
    <col min="15621" max="15621" width="13.7109375" style="129" customWidth="1"/>
    <col min="15622" max="15622" width="13.42578125" style="129" customWidth="1"/>
    <col min="15623" max="15623" width="14.5703125" style="129" customWidth="1"/>
    <col min="15624" max="15624" width="9.140625" style="129"/>
    <col min="15625" max="15625" width="13.5703125" style="129" customWidth="1"/>
    <col min="15626" max="15626" width="13.42578125" style="129" customWidth="1"/>
    <col min="15627" max="15872" width="9.140625" style="129"/>
    <col min="15873" max="15873" width="5.140625" style="129" customWidth="1"/>
    <col min="15874" max="15874" width="27.42578125" style="129" customWidth="1"/>
    <col min="15875" max="15875" width="9.42578125" style="129" customWidth="1"/>
    <col min="15876" max="15876" width="14.42578125" style="129" customWidth="1"/>
    <col min="15877" max="15877" width="13.7109375" style="129" customWidth="1"/>
    <col min="15878" max="15878" width="13.42578125" style="129" customWidth="1"/>
    <col min="15879" max="15879" width="14.5703125" style="129" customWidth="1"/>
    <col min="15880" max="15880" width="9.140625" style="129"/>
    <col min="15881" max="15881" width="13.5703125" style="129" customWidth="1"/>
    <col min="15882" max="15882" width="13.42578125" style="129" customWidth="1"/>
    <col min="15883" max="16128" width="9.140625" style="129"/>
    <col min="16129" max="16129" width="5.140625" style="129" customWidth="1"/>
    <col min="16130" max="16130" width="27.42578125" style="129" customWidth="1"/>
    <col min="16131" max="16131" width="9.42578125" style="129" customWidth="1"/>
    <col min="16132" max="16132" width="14.42578125" style="129" customWidth="1"/>
    <col min="16133" max="16133" width="13.7109375" style="129" customWidth="1"/>
    <col min="16134" max="16134" width="13.42578125" style="129" customWidth="1"/>
    <col min="16135" max="16135" width="14.5703125" style="129" customWidth="1"/>
    <col min="16136" max="16136" width="9.140625" style="129"/>
    <col min="16137" max="16137" width="13.5703125" style="129" customWidth="1"/>
    <col min="16138" max="16138" width="13.42578125" style="129" customWidth="1"/>
    <col min="16139" max="16384" width="9.140625" style="129"/>
  </cols>
  <sheetData>
    <row r="1" spans="1:8" ht="15" x14ac:dyDescent="0.2">
      <c r="B1" s="130" t="s">
        <v>164</v>
      </c>
    </row>
    <row r="2" spans="1:8" x14ac:dyDescent="0.2">
      <c r="B2" s="131" t="s">
        <v>165</v>
      </c>
    </row>
    <row r="3" spans="1:8" x14ac:dyDescent="0.2">
      <c r="B3" s="131"/>
    </row>
    <row r="5" spans="1:8" ht="15.75" x14ac:dyDescent="0.25">
      <c r="A5" s="132"/>
      <c r="B5" s="132"/>
      <c r="C5" s="133"/>
      <c r="D5" s="133" t="s">
        <v>311</v>
      </c>
      <c r="E5" s="133"/>
      <c r="F5" s="133"/>
      <c r="G5" s="133"/>
    </row>
    <row r="6" spans="1:8" x14ac:dyDescent="0.2">
      <c r="A6" s="132"/>
      <c r="B6" s="132"/>
      <c r="C6" s="132"/>
      <c r="D6" s="132"/>
      <c r="E6" s="132"/>
      <c r="F6" s="132"/>
      <c r="G6" s="132"/>
    </row>
    <row r="7" spans="1:8" ht="12.75" customHeight="1" x14ac:dyDescent="0.2">
      <c r="A7" s="249" t="s">
        <v>166</v>
      </c>
      <c r="B7" s="250" t="s">
        <v>57</v>
      </c>
      <c r="C7" s="249" t="s">
        <v>167</v>
      </c>
      <c r="D7" s="134" t="s">
        <v>168</v>
      </c>
      <c r="E7" s="249" t="s">
        <v>169</v>
      </c>
      <c r="F7" s="249" t="s">
        <v>170</v>
      </c>
      <c r="G7" s="134" t="s">
        <v>168</v>
      </c>
    </row>
    <row r="8" spans="1:8" ht="12.75" customHeight="1" x14ac:dyDescent="0.2">
      <c r="A8" s="249"/>
      <c r="B8" s="250"/>
      <c r="C8" s="249"/>
      <c r="D8" s="135" t="s">
        <v>281</v>
      </c>
      <c r="E8" s="249"/>
      <c r="F8" s="249"/>
      <c r="G8" s="136" t="s">
        <v>282</v>
      </c>
    </row>
    <row r="9" spans="1:8" x14ac:dyDescent="0.2">
      <c r="A9" s="134">
        <v>1</v>
      </c>
      <c r="B9" s="137" t="s">
        <v>171</v>
      </c>
      <c r="C9" s="134"/>
      <c r="D9" s="138">
        <v>109214522.30893853</v>
      </c>
      <c r="E9" s="138">
        <v>0</v>
      </c>
      <c r="F9" s="138">
        <v>0</v>
      </c>
      <c r="G9" s="138">
        <f>D9+E9-F9</f>
        <v>109214522.30893853</v>
      </c>
      <c r="H9" s="146"/>
    </row>
    <row r="10" spans="1:8" x14ac:dyDescent="0.2">
      <c r="A10" s="134">
        <v>2</v>
      </c>
      <c r="B10" s="137" t="s">
        <v>172</v>
      </c>
      <c r="C10" s="134"/>
      <c r="D10" s="138">
        <v>376069743.62759995</v>
      </c>
      <c r="E10" s="138">
        <v>633377.07999999996</v>
      </c>
      <c r="F10" s="138">
        <v>633377.07999999996</v>
      </c>
      <c r="G10" s="138">
        <f>D10+E10-F10</f>
        <v>376069743.62759995</v>
      </c>
      <c r="H10" s="146"/>
    </row>
    <row r="11" spans="1:8" x14ac:dyDescent="0.2">
      <c r="A11" s="134">
        <v>3</v>
      </c>
      <c r="B11" s="137" t="s">
        <v>173</v>
      </c>
      <c r="C11" s="134"/>
      <c r="D11" s="138">
        <v>484729451.93000001</v>
      </c>
      <c r="E11" s="138">
        <v>298742.33</v>
      </c>
      <c r="F11" s="138"/>
      <c r="G11" s="138">
        <f t="shared" ref="G11" si="0">D11+E11-F11</f>
        <v>485028194.25999999</v>
      </c>
    </row>
    <row r="12" spans="1:8" x14ac:dyDescent="0.2">
      <c r="A12" s="140"/>
      <c r="B12" s="140" t="s">
        <v>174</v>
      </c>
      <c r="C12" s="141"/>
      <c r="D12" s="142">
        <f t="shared" ref="D12:E12" si="1">SUM(D9:D11)</f>
        <v>970013717.86653852</v>
      </c>
      <c r="E12" s="142">
        <f t="shared" si="1"/>
        <v>932119.40999999992</v>
      </c>
      <c r="F12" s="142">
        <f>SUM(F9:F11)</f>
        <v>633377.07999999996</v>
      </c>
      <c r="G12" s="142">
        <f>SUM(G9:G11)</f>
        <v>970312460.19653845</v>
      </c>
    </row>
    <row r="13" spans="1:8" x14ac:dyDescent="0.2">
      <c r="A13" s="132"/>
      <c r="B13" s="132"/>
      <c r="C13" s="132"/>
      <c r="D13" s="132"/>
      <c r="E13" s="132"/>
      <c r="F13" s="132"/>
      <c r="G13" s="132"/>
    </row>
    <row r="14" spans="1:8" x14ac:dyDescent="0.2">
      <c r="A14" s="132"/>
      <c r="B14" s="132"/>
      <c r="C14" s="132"/>
      <c r="D14" s="132"/>
      <c r="E14" s="132"/>
      <c r="F14" s="132"/>
      <c r="G14" s="132"/>
    </row>
    <row r="15" spans="1:8" ht="15.75" x14ac:dyDescent="0.25">
      <c r="A15" s="132"/>
      <c r="B15" s="251" t="s">
        <v>312</v>
      </c>
      <c r="C15" s="251"/>
      <c r="D15" s="251"/>
      <c r="E15" s="251"/>
      <c r="F15" s="251"/>
      <c r="G15" s="251"/>
    </row>
    <row r="16" spans="1:8" x14ac:dyDescent="0.2">
      <c r="A16" s="132"/>
      <c r="B16" s="132"/>
      <c r="C16" s="132"/>
      <c r="D16" s="132"/>
      <c r="E16" s="132"/>
      <c r="F16" s="132"/>
      <c r="G16" s="132"/>
    </row>
    <row r="17" spans="1:10" x14ac:dyDescent="0.2">
      <c r="A17" s="249" t="s">
        <v>166</v>
      </c>
      <c r="B17" s="250" t="s">
        <v>57</v>
      </c>
      <c r="C17" s="249" t="s">
        <v>167</v>
      </c>
      <c r="D17" s="134" t="s">
        <v>168</v>
      </c>
      <c r="E17" s="249" t="s">
        <v>169</v>
      </c>
      <c r="F17" s="249" t="s">
        <v>170</v>
      </c>
      <c r="G17" s="134" t="s">
        <v>168</v>
      </c>
    </row>
    <row r="18" spans="1:10" x14ac:dyDescent="0.2">
      <c r="A18" s="249"/>
      <c r="B18" s="250"/>
      <c r="C18" s="249"/>
      <c r="D18" s="135" t="s">
        <v>281</v>
      </c>
      <c r="E18" s="249"/>
      <c r="F18" s="249"/>
      <c r="G18" s="136" t="s">
        <v>282</v>
      </c>
    </row>
    <row r="19" spans="1:10" x14ac:dyDescent="0.2">
      <c r="A19" s="134">
        <v>1</v>
      </c>
      <c r="B19" s="137" t="s">
        <v>171</v>
      </c>
      <c r="C19" s="134"/>
      <c r="D19" s="143">
        <v>90522997.585534528</v>
      </c>
      <c r="E19" s="143">
        <v>10680872</v>
      </c>
      <c r="F19" s="139"/>
      <c r="G19" s="143">
        <f>D19+E19-F19</f>
        <v>101203869.58553453</v>
      </c>
    </row>
    <row r="20" spans="1:10" x14ac:dyDescent="0.2">
      <c r="A20" s="134">
        <v>2</v>
      </c>
      <c r="B20" s="137" t="s">
        <v>172</v>
      </c>
      <c r="C20" s="134"/>
      <c r="D20" s="143">
        <v>292330988.47060823</v>
      </c>
      <c r="E20" s="143">
        <v>50074541.929991603</v>
      </c>
      <c r="F20" s="143"/>
      <c r="G20" s="143">
        <f t="shared" ref="G20:G21" si="2">D20+E20-F20</f>
        <v>342405530.40059984</v>
      </c>
    </row>
    <row r="21" spans="1:10" x14ac:dyDescent="0.2">
      <c r="A21" s="134">
        <v>3</v>
      </c>
      <c r="B21" s="137" t="s">
        <v>173</v>
      </c>
      <c r="C21" s="134"/>
      <c r="D21" s="143">
        <v>391697912.1847893</v>
      </c>
      <c r="E21" s="143">
        <v>55787246.581205003</v>
      </c>
      <c r="F21" s="143"/>
      <c r="G21" s="143">
        <f t="shared" si="2"/>
        <v>447485158.76599431</v>
      </c>
      <c r="I21" s="146"/>
    </row>
    <row r="22" spans="1:10" x14ac:dyDescent="0.2">
      <c r="A22" s="140"/>
      <c r="B22" s="140" t="s">
        <v>174</v>
      </c>
      <c r="C22" s="141"/>
      <c r="D22" s="144">
        <f>SUM(D19:D21)</f>
        <v>774551898.24093199</v>
      </c>
      <c r="E22" s="144">
        <f>SUM(E19:E21)</f>
        <v>116542660.51119661</v>
      </c>
      <c r="F22" s="144">
        <f>SUM(F19:F21)</f>
        <v>0</v>
      </c>
      <c r="G22" s="144">
        <f>SUM(G19:G21)</f>
        <v>891094558.7521286</v>
      </c>
    </row>
    <row r="23" spans="1:10" ht="12.75" customHeight="1" x14ac:dyDescent="0.2">
      <c r="A23" s="132"/>
      <c r="B23" s="132"/>
      <c r="C23" s="132"/>
      <c r="D23" s="132"/>
      <c r="E23" s="132"/>
      <c r="F23" s="132"/>
      <c r="G23" s="145"/>
    </row>
    <row r="24" spans="1:10" ht="12.75" customHeight="1" x14ac:dyDescent="0.2">
      <c r="A24" s="132"/>
      <c r="B24" s="132"/>
      <c r="C24" s="132"/>
      <c r="D24" s="132"/>
      <c r="E24" s="132"/>
      <c r="F24" s="132"/>
      <c r="G24" s="132"/>
    </row>
    <row r="25" spans="1:10" ht="15.75" x14ac:dyDescent="0.25">
      <c r="A25" s="132"/>
      <c r="B25" s="251" t="s">
        <v>313</v>
      </c>
      <c r="C25" s="251"/>
      <c r="D25" s="251"/>
      <c r="E25" s="251"/>
      <c r="F25" s="251"/>
      <c r="G25" s="251"/>
    </row>
    <row r="26" spans="1:10" x14ac:dyDescent="0.2">
      <c r="A26" s="132"/>
      <c r="B26" s="132"/>
      <c r="C26" s="132"/>
      <c r="D26" s="132"/>
      <c r="E26" s="132"/>
      <c r="F26" s="132"/>
      <c r="G26" s="132"/>
      <c r="J26" s="146"/>
    </row>
    <row r="27" spans="1:10" x14ac:dyDescent="0.2">
      <c r="A27" s="249" t="s">
        <v>166</v>
      </c>
      <c r="B27" s="250" t="s">
        <v>57</v>
      </c>
      <c r="C27" s="249" t="s">
        <v>167</v>
      </c>
      <c r="D27" s="134" t="s">
        <v>168</v>
      </c>
      <c r="E27" s="249" t="s">
        <v>169</v>
      </c>
      <c r="F27" s="249" t="s">
        <v>170</v>
      </c>
      <c r="G27" s="134" t="s">
        <v>168</v>
      </c>
      <c r="J27" s="146"/>
    </row>
    <row r="28" spans="1:10" x14ac:dyDescent="0.2">
      <c r="A28" s="249"/>
      <c r="B28" s="250"/>
      <c r="C28" s="249"/>
      <c r="D28" s="135" t="s">
        <v>281</v>
      </c>
      <c r="E28" s="249"/>
      <c r="F28" s="249"/>
      <c r="G28" s="136" t="s">
        <v>282</v>
      </c>
      <c r="J28" s="146"/>
    </row>
    <row r="29" spans="1:10" x14ac:dyDescent="0.2">
      <c r="A29" s="134">
        <v>1</v>
      </c>
      <c r="B29" s="137" t="s">
        <v>171</v>
      </c>
      <c r="C29" s="134"/>
      <c r="D29" s="143">
        <f>+D9-D19</f>
        <v>18691524.723404005</v>
      </c>
      <c r="E29" s="143">
        <f>+E9-E19-0.5</f>
        <v>-10680872.5</v>
      </c>
      <c r="F29" s="143">
        <f>+F9-F19</f>
        <v>0</v>
      </c>
      <c r="G29" s="143">
        <f>D29+E29-F29</f>
        <v>8010652.2234040052</v>
      </c>
      <c r="J29" s="146"/>
    </row>
    <row r="30" spans="1:10" x14ac:dyDescent="0.2">
      <c r="A30" s="134">
        <v>2</v>
      </c>
      <c r="B30" s="137" t="s">
        <v>172</v>
      </c>
      <c r="C30" s="134"/>
      <c r="D30" s="143">
        <f>+D10-D20</f>
        <v>83738755.15699172</v>
      </c>
      <c r="E30" s="143">
        <f>+E10-E20+0.5</f>
        <v>-49441164.349991605</v>
      </c>
      <c r="F30" s="143">
        <f>+F10-F20</f>
        <v>633377.07999999996</v>
      </c>
      <c r="G30" s="143">
        <f>D30+E30-F30</f>
        <v>33664213.727000117</v>
      </c>
      <c r="J30" s="146"/>
    </row>
    <row r="31" spans="1:10" x14ac:dyDescent="0.2">
      <c r="A31" s="134">
        <v>3</v>
      </c>
      <c r="B31" s="137" t="s">
        <v>173</v>
      </c>
      <c r="C31" s="134"/>
      <c r="D31" s="143">
        <f>+D11-D21</f>
        <v>93031539.745210707</v>
      </c>
      <c r="E31" s="143">
        <f>+E11-E21-0.5</f>
        <v>-55488504.751205005</v>
      </c>
      <c r="F31" s="143">
        <f>+F11-F21</f>
        <v>0</v>
      </c>
      <c r="G31" s="143">
        <f>D31+E31-F31</f>
        <v>37543034.994005702</v>
      </c>
      <c r="J31" s="146"/>
    </row>
    <row r="32" spans="1:10" x14ac:dyDescent="0.2">
      <c r="A32" s="140"/>
      <c r="B32" s="140" t="s">
        <v>174</v>
      </c>
      <c r="C32" s="141"/>
      <c r="D32" s="144">
        <f>SUM(D29:D31)</f>
        <v>195461819.62560642</v>
      </c>
      <c r="E32" s="144">
        <f>SUM(E29:E31)</f>
        <v>-115610541.60119662</v>
      </c>
      <c r="F32" s="144">
        <f>SUM(F29:F31)</f>
        <v>633377.07999999996</v>
      </c>
      <c r="G32" s="144">
        <f>SUM(G29:G31)</f>
        <v>79217900.944409817</v>
      </c>
      <c r="J32" s="146"/>
    </row>
    <row r="34" spans="5:7" ht="15.75" x14ac:dyDescent="0.25">
      <c r="E34" s="252" t="s">
        <v>175</v>
      </c>
      <c r="F34" s="252"/>
      <c r="G34" s="252"/>
    </row>
    <row r="35" spans="5:7" x14ac:dyDescent="0.2">
      <c r="E35" s="253"/>
      <c r="F35" s="253"/>
      <c r="G35" s="253"/>
    </row>
    <row r="36" spans="5:7" x14ac:dyDescent="0.2">
      <c r="F36" s="129" t="s">
        <v>176</v>
      </c>
    </row>
    <row r="38" spans="5:7" x14ac:dyDescent="0.2">
      <c r="F38" s="254" t="s">
        <v>177</v>
      </c>
      <c r="G38" s="254"/>
    </row>
  </sheetData>
  <mergeCells count="20">
    <mergeCell ref="E34:G34"/>
    <mergeCell ref="E35:G35"/>
    <mergeCell ref="F38:G38"/>
    <mergeCell ref="B25:G25"/>
    <mergeCell ref="A27:A28"/>
    <mergeCell ref="B27:B28"/>
    <mergeCell ref="C27:C28"/>
    <mergeCell ref="E27:E28"/>
    <mergeCell ref="F27:F28"/>
    <mergeCell ref="B15:G15"/>
    <mergeCell ref="A17:A18"/>
    <mergeCell ref="B17:B18"/>
    <mergeCell ref="C17:C18"/>
    <mergeCell ref="E17:E18"/>
    <mergeCell ref="F17:F18"/>
    <mergeCell ref="A7:A8"/>
    <mergeCell ref="B7:B8"/>
    <mergeCell ref="C7:C8"/>
    <mergeCell ref="E7:E8"/>
    <mergeCell ref="F7:F8"/>
  </mergeCells>
  <pageMargins left="0.19" right="0.21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>
      <selection sqref="A1:XFD1048576"/>
    </sheetView>
  </sheetViews>
  <sheetFormatPr defaultRowHeight="12.75" x14ac:dyDescent="0.2"/>
  <cols>
    <col min="1" max="1" width="7.85546875" style="148" customWidth="1"/>
    <col min="2" max="2" width="15.85546875" style="148" customWidth="1"/>
    <col min="3" max="3" width="14.42578125" style="148" customWidth="1"/>
    <col min="4" max="4" width="14.140625" style="148" customWidth="1"/>
    <col min="5" max="5" width="17.42578125" style="148" customWidth="1"/>
    <col min="6" max="256" width="9.140625" style="148"/>
    <col min="257" max="257" width="7.85546875" style="148" customWidth="1"/>
    <col min="258" max="258" width="15.85546875" style="148" customWidth="1"/>
    <col min="259" max="259" width="14.42578125" style="148" customWidth="1"/>
    <col min="260" max="260" width="14.140625" style="148" customWidth="1"/>
    <col min="261" max="261" width="17.42578125" style="148" customWidth="1"/>
    <col min="262" max="512" width="9.140625" style="148"/>
    <col min="513" max="513" width="7.85546875" style="148" customWidth="1"/>
    <col min="514" max="514" width="15.85546875" style="148" customWidth="1"/>
    <col min="515" max="515" width="14.42578125" style="148" customWidth="1"/>
    <col min="516" max="516" width="14.140625" style="148" customWidth="1"/>
    <col min="517" max="517" width="17.42578125" style="148" customWidth="1"/>
    <col min="518" max="768" width="9.140625" style="148"/>
    <col min="769" max="769" width="7.85546875" style="148" customWidth="1"/>
    <col min="770" max="770" width="15.85546875" style="148" customWidth="1"/>
    <col min="771" max="771" width="14.42578125" style="148" customWidth="1"/>
    <col min="772" max="772" width="14.140625" style="148" customWidth="1"/>
    <col min="773" max="773" width="17.42578125" style="148" customWidth="1"/>
    <col min="774" max="1024" width="9.140625" style="148"/>
    <col min="1025" max="1025" width="7.85546875" style="148" customWidth="1"/>
    <col min="1026" max="1026" width="15.85546875" style="148" customWidth="1"/>
    <col min="1027" max="1027" width="14.42578125" style="148" customWidth="1"/>
    <col min="1028" max="1028" width="14.140625" style="148" customWidth="1"/>
    <col min="1029" max="1029" width="17.42578125" style="148" customWidth="1"/>
    <col min="1030" max="1280" width="9.140625" style="148"/>
    <col min="1281" max="1281" width="7.85546875" style="148" customWidth="1"/>
    <col min="1282" max="1282" width="15.85546875" style="148" customWidth="1"/>
    <col min="1283" max="1283" width="14.42578125" style="148" customWidth="1"/>
    <col min="1284" max="1284" width="14.140625" style="148" customWidth="1"/>
    <col min="1285" max="1285" width="17.42578125" style="148" customWidth="1"/>
    <col min="1286" max="1536" width="9.140625" style="148"/>
    <col min="1537" max="1537" width="7.85546875" style="148" customWidth="1"/>
    <col min="1538" max="1538" width="15.85546875" style="148" customWidth="1"/>
    <col min="1539" max="1539" width="14.42578125" style="148" customWidth="1"/>
    <col min="1540" max="1540" width="14.140625" style="148" customWidth="1"/>
    <col min="1541" max="1541" width="17.42578125" style="148" customWidth="1"/>
    <col min="1542" max="1792" width="9.140625" style="148"/>
    <col min="1793" max="1793" width="7.85546875" style="148" customWidth="1"/>
    <col min="1794" max="1794" width="15.85546875" style="148" customWidth="1"/>
    <col min="1795" max="1795" width="14.42578125" style="148" customWidth="1"/>
    <col min="1796" max="1796" width="14.140625" style="148" customWidth="1"/>
    <col min="1797" max="1797" width="17.42578125" style="148" customWidth="1"/>
    <col min="1798" max="2048" width="9.140625" style="148"/>
    <col min="2049" max="2049" width="7.85546875" style="148" customWidth="1"/>
    <col min="2050" max="2050" width="15.85546875" style="148" customWidth="1"/>
    <col min="2051" max="2051" width="14.42578125" style="148" customWidth="1"/>
    <col min="2052" max="2052" width="14.140625" style="148" customWidth="1"/>
    <col min="2053" max="2053" width="17.42578125" style="148" customWidth="1"/>
    <col min="2054" max="2304" width="9.140625" style="148"/>
    <col min="2305" max="2305" width="7.85546875" style="148" customWidth="1"/>
    <col min="2306" max="2306" width="15.85546875" style="148" customWidth="1"/>
    <col min="2307" max="2307" width="14.42578125" style="148" customWidth="1"/>
    <col min="2308" max="2308" width="14.140625" style="148" customWidth="1"/>
    <col min="2309" max="2309" width="17.42578125" style="148" customWidth="1"/>
    <col min="2310" max="2560" width="9.140625" style="148"/>
    <col min="2561" max="2561" width="7.85546875" style="148" customWidth="1"/>
    <col min="2562" max="2562" width="15.85546875" style="148" customWidth="1"/>
    <col min="2563" max="2563" width="14.42578125" style="148" customWidth="1"/>
    <col min="2564" max="2564" width="14.140625" style="148" customWidth="1"/>
    <col min="2565" max="2565" width="17.42578125" style="148" customWidth="1"/>
    <col min="2566" max="2816" width="9.140625" style="148"/>
    <col min="2817" max="2817" width="7.85546875" style="148" customWidth="1"/>
    <col min="2818" max="2818" width="15.85546875" style="148" customWidth="1"/>
    <col min="2819" max="2819" width="14.42578125" style="148" customWidth="1"/>
    <col min="2820" max="2820" width="14.140625" style="148" customWidth="1"/>
    <col min="2821" max="2821" width="17.42578125" style="148" customWidth="1"/>
    <col min="2822" max="3072" width="9.140625" style="148"/>
    <col min="3073" max="3073" width="7.85546875" style="148" customWidth="1"/>
    <col min="3074" max="3074" width="15.85546875" style="148" customWidth="1"/>
    <col min="3075" max="3075" width="14.42578125" style="148" customWidth="1"/>
    <col min="3076" max="3076" width="14.140625" style="148" customWidth="1"/>
    <col min="3077" max="3077" width="17.42578125" style="148" customWidth="1"/>
    <col min="3078" max="3328" width="9.140625" style="148"/>
    <col min="3329" max="3329" width="7.85546875" style="148" customWidth="1"/>
    <col min="3330" max="3330" width="15.85546875" style="148" customWidth="1"/>
    <col min="3331" max="3331" width="14.42578125" style="148" customWidth="1"/>
    <col min="3332" max="3332" width="14.140625" style="148" customWidth="1"/>
    <col min="3333" max="3333" width="17.42578125" style="148" customWidth="1"/>
    <col min="3334" max="3584" width="9.140625" style="148"/>
    <col min="3585" max="3585" width="7.85546875" style="148" customWidth="1"/>
    <col min="3586" max="3586" width="15.85546875" style="148" customWidth="1"/>
    <col min="3587" max="3587" width="14.42578125" style="148" customWidth="1"/>
    <col min="3588" max="3588" width="14.140625" style="148" customWidth="1"/>
    <col min="3589" max="3589" width="17.42578125" style="148" customWidth="1"/>
    <col min="3590" max="3840" width="9.140625" style="148"/>
    <col min="3841" max="3841" width="7.85546875" style="148" customWidth="1"/>
    <col min="3842" max="3842" width="15.85546875" style="148" customWidth="1"/>
    <col min="3843" max="3843" width="14.42578125" style="148" customWidth="1"/>
    <col min="3844" max="3844" width="14.140625" style="148" customWidth="1"/>
    <col min="3845" max="3845" width="17.42578125" style="148" customWidth="1"/>
    <col min="3846" max="4096" width="9.140625" style="148"/>
    <col min="4097" max="4097" width="7.85546875" style="148" customWidth="1"/>
    <col min="4098" max="4098" width="15.85546875" style="148" customWidth="1"/>
    <col min="4099" max="4099" width="14.42578125" style="148" customWidth="1"/>
    <col min="4100" max="4100" width="14.140625" style="148" customWidth="1"/>
    <col min="4101" max="4101" width="17.42578125" style="148" customWidth="1"/>
    <col min="4102" max="4352" width="9.140625" style="148"/>
    <col min="4353" max="4353" width="7.85546875" style="148" customWidth="1"/>
    <col min="4354" max="4354" width="15.85546875" style="148" customWidth="1"/>
    <col min="4355" max="4355" width="14.42578125" style="148" customWidth="1"/>
    <col min="4356" max="4356" width="14.140625" style="148" customWidth="1"/>
    <col min="4357" max="4357" width="17.42578125" style="148" customWidth="1"/>
    <col min="4358" max="4608" width="9.140625" style="148"/>
    <col min="4609" max="4609" width="7.85546875" style="148" customWidth="1"/>
    <col min="4610" max="4610" width="15.85546875" style="148" customWidth="1"/>
    <col min="4611" max="4611" width="14.42578125" style="148" customWidth="1"/>
    <col min="4612" max="4612" width="14.140625" style="148" customWidth="1"/>
    <col min="4613" max="4613" width="17.42578125" style="148" customWidth="1"/>
    <col min="4614" max="4864" width="9.140625" style="148"/>
    <col min="4865" max="4865" width="7.85546875" style="148" customWidth="1"/>
    <col min="4866" max="4866" width="15.85546875" style="148" customWidth="1"/>
    <col min="4867" max="4867" width="14.42578125" style="148" customWidth="1"/>
    <col min="4868" max="4868" width="14.140625" style="148" customWidth="1"/>
    <col min="4869" max="4869" width="17.42578125" style="148" customWidth="1"/>
    <col min="4870" max="5120" width="9.140625" style="148"/>
    <col min="5121" max="5121" width="7.85546875" style="148" customWidth="1"/>
    <col min="5122" max="5122" width="15.85546875" style="148" customWidth="1"/>
    <col min="5123" max="5123" width="14.42578125" style="148" customWidth="1"/>
    <col min="5124" max="5124" width="14.140625" style="148" customWidth="1"/>
    <col min="5125" max="5125" width="17.42578125" style="148" customWidth="1"/>
    <col min="5126" max="5376" width="9.140625" style="148"/>
    <col min="5377" max="5377" width="7.85546875" style="148" customWidth="1"/>
    <col min="5378" max="5378" width="15.85546875" style="148" customWidth="1"/>
    <col min="5379" max="5379" width="14.42578125" style="148" customWidth="1"/>
    <col min="5380" max="5380" width="14.140625" style="148" customWidth="1"/>
    <col min="5381" max="5381" width="17.42578125" style="148" customWidth="1"/>
    <col min="5382" max="5632" width="9.140625" style="148"/>
    <col min="5633" max="5633" width="7.85546875" style="148" customWidth="1"/>
    <col min="5634" max="5634" width="15.85546875" style="148" customWidth="1"/>
    <col min="5635" max="5635" width="14.42578125" style="148" customWidth="1"/>
    <col min="5636" max="5636" width="14.140625" style="148" customWidth="1"/>
    <col min="5637" max="5637" width="17.42578125" style="148" customWidth="1"/>
    <col min="5638" max="5888" width="9.140625" style="148"/>
    <col min="5889" max="5889" width="7.85546875" style="148" customWidth="1"/>
    <col min="5890" max="5890" width="15.85546875" style="148" customWidth="1"/>
    <col min="5891" max="5891" width="14.42578125" style="148" customWidth="1"/>
    <col min="5892" max="5892" width="14.140625" style="148" customWidth="1"/>
    <col min="5893" max="5893" width="17.42578125" style="148" customWidth="1"/>
    <col min="5894" max="6144" width="9.140625" style="148"/>
    <col min="6145" max="6145" width="7.85546875" style="148" customWidth="1"/>
    <col min="6146" max="6146" width="15.85546875" style="148" customWidth="1"/>
    <col min="6147" max="6147" width="14.42578125" style="148" customWidth="1"/>
    <col min="6148" max="6148" width="14.140625" style="148" customWidth="1"/>
    <col min="6149" max="6149" width="17.42578125" style="148" customWidth="1"/>
    <col min="6150" max="6400" width="9.140625" style="148"/>
    <col min="6401" max="6401" width="7.85546875" style="148" customWidth="1"/>
    <col min="6402" max="6402" width="15.85546875" style="148" customWidth="1"/>
    <col min="6403" max="6403" width="14.42578125" style="148" customWidth="1"/>
    <col min="6404" max="6404" width="14.140625" style="148" customWidth="1"/>
    <col min="6405" max="6405" width="17.42578125" style="148" customWidth="1"/>
    <col min="6406" max="6656" width="9.140625" style="148"/>
    <col min="6657" max="6657" width="7.85546875" style="148" customWidth="1"/>
    <col min="6658" max="6658" width="15.85546875" style="148" customWidth="1"/>
    <col min="6659" max="6659" width="14.42578125" style="148" customWidth="1"/>
    <col min="6660" max="6660" width="14.140625" style="148" customWidth="1"/>
    <col min="6661" max="6661" width="17.42578125" style="148" customWidth="1"/>
    <col min="6662" max="6912" width="9.140625" style="148"/>
    <col min="6913" max="6913" width="7.85546875" style="148" customWidth="1"/>
    <col min="6914" max="6914" width="15.85546875" style="148" customWidth="1"/>
    <col min="6915" max="6915" width="14.42578125" style="148" customWidth="1"/>
    <col min="6916" max="6916" width="14.140625" style="148" customWidth="1"/>
    <col min="6917" max="6917" width="17.42578125" style="148" customWidth="1"/>
    <col min="6918" max="7168" width="9.140625" style="148"/>
    <col min="7169" max="7169" width="7.85546875" style="148" customWidth="1"/>
    <col min="7170" max="7170" width="15.85546875" style="148" customWidth="1"/>
    <col min="7171" max="7171" width="14.42578125" style="148" customWidth="1"/>
    <col min="7172" max="7172" width="14.140625" style="148" customWidth="1"/>
    <col min="7173" max="7173" width="17.42578125" style="148" customWidth="1"/>
    <col min="7174" max="7424" width="9.140625" style="148"/>
    <col min="7425" max="7425" width="7.85546875" style="148" customWidth="1"/>
    <col min="7426" max="7426" width="15.85546875" style="148" customWidth="1"/>
    <col min="7427" max="7427" width="14.42578125" style="148" customWidth="1"/>
    <col min="7428" max="7428" width="14.140625" style="148" customWidth="1"/>
    <col min="7429" max="7429" width="17.42578125" style="148" customWidth="1"/>
    <col min="7430" max="7680" width="9.140625" style="148"/>
    <col min="7681" max="7681" width="7.85546875" style="148" customWidth="1"/>
    <col min="7682" max="7682" width="15.85546875" style="148" customWidth="1"/>
    <col min="7683" max="7683" width="14.42578125" style="148" customWidth="1"/>
    <col min="7684" max="7684" width="14.140625" style="148" customWidth="1"/>
    <col min="7685" max="7685" width="17.42578125" style="148" customWidth="1"/>
    <col min="7686" max="7936" width="9.140625" style="148"/>
    <col min="7937" max="7937" width="7.85546875" style="148" customWidth="1"/>
    <col min="7938" max="7938" width="15.85546875" style="148" customWidth="1"/>
    <col min="7939" max="7939" width="14.42578125" style="148" customWidth="1"/>
    <col min="7940" max="7940" width="14.140625" style="148" customWidth="1"/>
    <col min="7941" max="7941" width="17.42578125" style="148" customWidth="1"/>
    <col min="7942" max="8192" width="9.140625" style="148"/>
    <col min="8193" max="8193" width="7.85546875" style="148" customWidth="1"/>
    <col min="8194" max="8194" width="15.85546875" style="148" customWidth="1"/>
    <col min="8195" max="8195" width="14.42578125" style="148" customWidth="1"/>
    <col min="8196" max="8196" width="14.140625" style="148" customWidth="1"/>
    <col min="8197" max="8197" width="17.42578125" style="148" customWidth="1"/>
    <col min="8198" max="8448" width="9.140625" style="148"/>
    <col min="8449" max="8449" width="7.85546875" style="148" customWidth="1"/>
    <col min="8450" max="8450" width="15.85546875" style="148" customWidth="1"/>
    <col min="8451" max="8451" width="14.42578125" style="148" customWidth="1"/>
    <col min="8452" max="8452" width="14.140625" style="148" customWidth="1"/>
    <col min="8453" max="8453" width="17.42578125" style="148" customWidth="1"/>
    <col min="8454" max="8704" width="9.140625" style="148"/>
    <col min="8705" max="8705" width="7.85546875" style="148" customWidth="1"/>
    <col min="8706" max="8706" width="15.85546875" style="148" customWidth="1"/>
    <col min="8707" max="8707" width="14.42578125" style="148" customWidth="1"/>
    <col min="8708" max="8708" width="14.140625" style="148" customWidth="1"/>
    <col min="8709" max="8709" width="17.42578125" style="148" customWidth="1"/>
    <col min="8710" max="8960" width="9.140625" style="148"/>
    <col min="8961" max="8961" width="7.85546875" style="148" customWidth="1"/>
    <col min="8962" max="8962" width="15.85546875" style="148" customWidth="1"/>
    <col min="8963" max="8963" width="14.42578125" style="148" customWidth="1"/>
    <col min="8964" max="8964" width="14.140625" style="148" customWidth="1"/>
    <col min="8965" max="8965" width="17.42578125" style="148" customWidth="1"/>
    <col min="8966" max="9216" width="9.140625" style="148"/>
    <col min="9217" max="9217" width="7.85546875" style="148" customWidth="1"/>
    <col min="9218" max="9218" width="15.85546875" style="148" customWidth="1"/>
    <col min="9219" max="9219" width="14.42578125" style="148" customWidth="1"/>
    <col min="9220" max="9220" width="14.140625" style="148" customWidth="1"/>
    <col min="9221" max="9221" width="17.42578125" style="148" customWidth="1"/>
    <col min="9222" max="9472" width="9.140625" style="148"/>
    <col min="9473" max="9473" width="7.85546875" style="148" customWidth="1"/>
    <col min="9474" max="9474" width="15.85546875" style="148" customWidth="1"/>
    <col min="9475" max="9475" width="14.42578125" style="148" customWidth="1"/>
    <col min="9476" max="9476" width="14.140625" style="148" customWidth="1"/>
    <col min="9477" max="9477" width="17.42578125" style="148" customWidth="1"/>
    <col min="9478" max="9728" width="9.140625" style="148"/>
    <col min="9729" max="9729" width="7.85546875" style="148" customWidth="1"/>
    <col min="9730" max="9730" width="15.85546875" style="148" customWidth="1"/>
    <col min="9731" max="9731" width="14.42578125" style="148" customWidth="1"/>
    <col min="9732" max="9732" width="14.140625" style="148" customWidth="1"/>
    <col min="9733" max="9733" width="17.42578125" style="148" customWidth="1"/>
    <col min="9734" max="9984" width="9.140625" style="148"/>
    <col min="9985" max="9985" width="7.85546875" style="148" customWidth="1"/>
    <col min="9986" max="9986" width="15.85546875" style="148" customWidth="1"/>
    <col min="9987" max="9987" width="14.42578125" style="148" customWidth="1"/>
    <col min="9988" max="9988" width="14.140625" style="148" customWidth="1"/>
    <col min="9989" max="9989" width="17.42578125" style="148" customWidth="1"/>
    <col min="9990" max="10240" width="9.140625" style="148"/>
    <col min="10241" max="10241" width="7.85546875" style="148" customWidth="1"/>
    <col min="10242" max="10242" width="15.85546875" style="148" customWidth="1"/>
    <col min="10243" max="10243" width="14.42578125" style="148" customWidth="1"/>
    <col min="10244" max="10244" width="14.140625" style="148" customWidth="1"/>
    <col min="10245" max="10245" width="17.42578125" style="148" customWidth="1"/>
    <col min="10246" max="10496" width="9.140625" style="148"/>
    <col min="10497" max="10497" width="7.85546875" style="148" customWidth="1"/>
    <col min="10498" max="10498" width="15.85546875" style="148" customWidth="1"/>
    <col min="10499" max="10499" width="14.42578125" style="148" customWidth="1"/>
    <col min="10500" max="10500" width="14.140625" style="148" customWidth="1"/>
    <col min="10501" max="10501" width="17.42578125" style="148" customWidth="1"/>
    <col min="10502" max="10752" width="9.140625" style="148"/>
    <col min="10753" max="10753" width="7.85546875" style="148" customWidth="1"/>
    <col min="10754" max="10754" width="15.85546875" style="148" customWidth="1"/>
    <col min="10755" max="10755" width="14.42578125" style="148" customWidth="1"/>
    <col min="10756" max="10756" width="14.140625" style="148" customWidth="1"/>
    <col min="10757" max="10757" width="17.42578125" style="148" customWidth="1"/>
    <col min="10758" max="11008" width="9.140625" style="148"/>
    <col min="11009" max="11009" width="7.85546875" style="148" customWidth="1"/>
    <col min="11010" max="11010" width="15.85546875" style="148" customWidth="1"/>
    <col min="11011" max="11011" width="14.42578125" style="148" customWidth="1"/>
    <col min="11012" max="11012" width="14.140625" style="148" customWidth="1"/>
    <col min="11013" max="11013" width="17.42578125" style="148" customWidth="1"/>
    <col min="11014" max="11264" width="9.140625" style="148"/>
    <col min="11265" max="11265" width="7.85546875" style="148" customWidth="1"/>
    <col min="11266" max="11266" width="15.85546875" style="148" customWidth="1"/>
    <col min="11267" max="11267" width="14.42578125" style="148" customWidth="1"/>
    <col min="11268" max="11268" width="14.140625" style="148" customWidth="1"/>
    <col min="11269" max="11269" width="17.42578125" style="148" customWidth="1"/>
    <col min="11270" max="11520" width="9.140625" style="148"/>
    <col min="11521" max="11521" width="7.85546875" style="148" customWidth="1"/>
    <col min="11522" max="11522" width="15.85546875" style="148" customWidth="1"/>
    <col min="11523" max="11523" width="14.42578125" style="148" customWidth="1"/>
    <col min="11524" max="11524" width="14.140625" style="148" customWidth="1"/>
    <col min="11525" max="11525" width="17.42578125" style="148" customWidth="1"/>
    <col min="11526" max="11776" width="9.140625" style="148"/>
    <col min="11777" max="11777" width="7.85546875" style="148" customWidth="1"/>
    <col min="11778" max="11778" width="15.85546875" style="148" customWidth="1"/>
    <col min="11779" max="11779" width="14.42578125" style="148" customWidth="1"/>
    <col min="11780" max="11780" width="14.140625" style="148" customWidth="1"/>
    <col min="11781" max="11781" width="17.42578125" style="148" customWidth="1"/>
    <col min="11782" max="12032" width="9.140625" style="148"/>
    <col min="12033" max="12033" width="7.85546875" style="148" customWidth="1"/>
    <col min="12034" max="12034" width="15.85546875" style="148" customWidth="1"/>
    <col min="12035" max="12035" width="14.42578125" style="148" customWidth="1"/>
    <col min="12036" max="12036" width="14.140625" style="148" customWidth="1"/>
    <col min="12037" max="12037" width="17.42578125" style="148" customWidth="1"/>
    <col min="12038" max="12288" width="9.140625" style="148"/>
    <col min="12289" max="12289" width="7.85546875" style="148" customWidth="1"/>
    <col min="12290" max="12290" width="15.85546875" style="148" customWidth="1"/>
    <col min="12291" max="12291" width="14.42578125" style="148" customWidth="1"/>
    <col min="12292" max="12292" width="14.140625" style="148" customWidth="1"/>
    <col min="12293" max="12293" width="17.42578125" style="148" customWidth="1"/>
    <col min="12294" max="12544" width="9.140625" style="148"/>
    <col min="12545" max="12545" width="7.85546875" style="148" customWidth="1"/>
    <col min="12546" max="12546" width="15.85546875" style="148" customWidth="1"/>
    <col min="12547" max="12547" width="14.42578125" style="148" customWidth="1"/>
    <col min="12548" max="12548" width="14.140625" style="148" customWidth="1"/>
    <col min="12549" max="12549" width="17.42578125" style="148" customWidth="1"/>
    <col min="12550" max="12800" width="9.140625" style="148"/>
    <col min="12801" max="12801" width="7.85546875" style="148" customWidth="1"/>
    <col min="12802" max="12802" width="15.85546875" style="148" customWidth="1"/>
    <col min="12803" max="12803" width="14.42578125" style="148" customWidth="1"/>
    <col min="12804" max="12804" width="14.140625" style="148" customWidth="1"/>
    <col min="12805" max="12805" width="17.42578125" style="148" customWidth="1"/>
    <col min="12806" max="13056" width="9.140625" style="148"/>
    <col min="13057" max="13057" width="7.85546875" style="148" customWidth="1"/>
    <col min="13058" max="13058" width="15.85546875" style="148" customWidth="1"/>
    <col min="13059" max="13059" width="14.42578125" style="148" customWidth="1"/>
    <col min="13060" max="13060" width="14.140625" style="148" customWidth="1"/>
    <col min="13061" max="13061" width="17.42578125" style="148" customWidth="1"/>
    <col min="13062" max="13312" width="9.140625" style="148"/>
    <col min="13313" max="13313" width="7.85546875" style="148" customWidth="1"/>
    <col min="13314" max="13314" width="15.85546875" style="148" customWidth="1"/>
    <col min="13315" max="13315" width="14.42578125" style="148" customWidth="1"/>
    <col min="13316" max="13316" width="14.140625" style="148" customWidth="1"/>
    <col min="13317" max="13317" width="17.42578125" style="148" customWidth="1"/>
    <col min="13318" max="13568" width="9.140625" style="148"/>
    <col min="13569" max="13569" width="7.85546875" style="148" customWidth="1"/>
    <col min="13570" max="13570" width="15.85546875" style="148" customWidth="1"/>
    <col min="13571" max="13571" width="14.42578125" style="148" customWidth="1"/>
    <col min="13572" max="13572" width="14.140625" style="148" customWidth="1"/>
    <col min="13573" max="13573" width="17.42578125" style="148" customWidth="1"/>
    <col min="13574" max="13824" width="9.140625" style="148"/>
    <col min="13825" max="13825" width="7.85546875" style="148" customWidth="1"/>
    <col min="13826" max="13826" width="15.85546875" style="148" customWidth="1"/>
    <col min="13827" max="13827" width="14.42578125" style="148" customWidth="1"/>
    <col min="13828" max="13828" width="14.140625" style="148" customWidth="1"/>
    <col min="13829" max="13829" width="17.42578125" style="148" customWidth="1"/>
    <col min="13830" max="14080" width="9.140625" style="148"/>
    <col min="14081" max="14081" width="7.85546875" style="148" customWidth="1"/>
    <col min="14082" max="14082" width="15.85546875" style="148" customWidth="1"/>
    <col min="14083" max="14083" width="14.42578125" style="148" customWidth="1"/>
    <col min="14084" max="14084" width="14.140625" style="148" customWidth="1"/>
    <col min="14085" max="14085" width="17.42578125" style="148" customWidth="1"/>
    <col min="14086" max="14336" width="9.140625" style="148"/>
    <col min="14337" max="14337" width="7.85546875" style="148" customWidth="1"/>
    <col min="14338" max="14338" width="15.85546875" style="148" customWidth="1"/>
    <col min="14339" max="14339" width="14.42578125" style="148" customWidth="1"/>
    <col min="14340" max="14340" width="14.140625" style="148" customWidth="1"/>
    <col min="14341" max="14341" width="17.42578125" style="148" customWidth="1"/>
    <col min="14342" max="14592" width="9.140625" style="148"/>
    <col min="14593" max="14593" width="7.85546875" style="148" customWidth="1"/>
    <col min="14594" max="14594" width="15.85546875" style="148" customWidth="1"/>
    <col min="14595" max="14595" width="14.42578125" style="148" customWidth="1"/>
    <col min="14596" max="14596" width="14.140625" style="148" customWidth="1"/>
    <col min="14597" max="14597" width="17.42578125" style="148" customWidth="1"/>
    <col min="14598" max="14848" width="9.140625" style="148"/>
    <col min="14849" max="14849" width="7.85546875" style="148" customWidth="1"/>
    <col min="14850" max="14850" width="15.85546875" style="148" customWidth="1"/>
    <col min="14851" max="14851" width="14.42578125" style="148" customWidth="1"/>
    <col min="14852" max="14852" width="14.140625" style="148" customWidth="1"/>
    <col min="14853" max="14853" width="17.42578125" style="148" customWidth="1"/>
    <col min="14854" max="15104" width="9.140625" style="148"/>
    <col min="15105" max="15105" width="7.85546875" style="148" customWidth="1"/>
    <col min="15106" max="15106" width="15.85546875" style="148" customWidth="1"/>
    <col min="15107" max="15107" width="14.42578125" style="148" customWidth="1"/>
    <col min="15108" max="15108" width="14.140625" style="148" customWidth="1"/>
    <col min="15109" max="15109" width="17.42578125" style="148" customWidth="1"/>
    <col min="15110" max="15360" width="9.140625" style="148"/>
    <col min="15361" max="15361" width="7.85546875" style="148" customWidth="1"/>
    <col min="15362" max="15362" width="15.85546875" style="148" customWidth="1"/>
    <col min="15363" max="15363" width="14.42578125" style="148" customWidth="1"/>
    <col min="15364" max="15364" width="14.140625" style="148" customWidth="1"/>
    <col min="15365" max="15365" width="17.42578125" style="148" customWidth="1"/>
    <col min="15366" max="15616" width="9.140625" style="148"/>
    <col min="15617" max="15617" width="7.85546875" style="148" customWidth="1"/>
    <col min="15618" max="15618" width="15.85546875" style="148" customWidth="1"/>
    <col min="15619" max="15619" width="14.42578125" style="148" customWidth="1"/>
    <col min="15620" max="15620" width="14.140625" style="148" customWidth="1"/>
    <col min="15621" max="15621" width="17.42578125" style="148" customWidth="1"/>
    <col min="15622" max="15872" width="9.140625" style="148"/>
    <col min="15873" max="15873" width="7.85546875" style="148" customWidth="1"/>
    <col min="15874" max="15874" width="15.85546875" style="148" customWidth="1"/>
    <col min="15875" max="15875" width="14.42578125" style="148" customWidth="1"/>
    <col min="15876" max="15876" width="14.140625" style="148" customWidth="1"/>
    <col min="15877" max="15877" width="17.42578125" style="148" customWidth="1"/>
    <col min="15878" max="16128" width="9.140625" style="148"/>
    <col min="16129" max="16129" width="7.85546875" style="148" customWidth="1"/>
    <col min="16130" max="16130" width="15.85546875" style="148" customWidth="1"/>
    <col min="16131" max="16131" width="14.42578125" style="148" customWidth="1"/>
    <col min="16132" max="16132" width="14.140625" style="148" customWidth="1"/>
    <col min="16133" max="16133" width="17.42578125" style="148" customWidth="1"/>
    <col min="16134" max="16384" width="9.140625" style="148"/>
  </cols>
  <sheetData>
    <row r="1" spans="1:5" ht="15" x14ac:dyDescent="0.2">
      <c r="A1" s="147" t="s">
        <v>179</v>
      </c>
    </row>
    <row r="2" spans="1:5" x14ac:dyDescent="0.2">
      <c r="A2" s="149" t="s">
        <v>180</v>
      </c>
    </row>
    <row r="3" spans="1:5" x14ac:dyDescent="0.2">
      <c r="A3" s="149"/>
    </row>
    <row r="4" spans="1:5" x14ac:dyDescent="0.2">
      <c r="A4" s="149"/>
    </row>
    <row r="6" spans="1:5" x14ac:dyDescent="0.2">
      <c r="A6" s="148" t="s">
        <v>292</v>
      </c>
    </row>
    <row r="9" spans="1:5" ht="37.5" customHeight="1" x14ac:dyDescent="0.2">
      <c r="A9" s="150" t="s">
        <v>181</v>
      </c>
      <c r="B9" s="150" t="s">
        <v>182</v>
      </c>
      <c r="C9" s="150" t="s">
        <v>183</v>
      </c>
      <c r="D9" s="150" t="s">
        <v>184</v>
      </c>
      <c r="E9" s="151" t="s">
        <v>185</v>
      </c>
    </row>
    <row r="10" spans="1:5" x14ac:dyDescent="0.2">
      <c r="A10" s="152">
        <v>1</v>
      </c>
      <c r="B10" s="153" t="s">
        <v>186</v>
      </c>
      <c r="C10" s="154" t="s">
        <v>187</v>
      </c>
      <c r="D10" s="155" t="s">
        <v>188</v>
      </c>
      <c r="E10" s="156">
        <v>3993087</v>
      </c>
    </row>
    <row r="11" spans="1:5" x14ac:dyDescent="0.2">
      <c r="A11" s="152">
        <v>2</v>
      </c>
      <c r="B11" s="153" t="s">
        <v>189</v>
      </c>
      <c r="C11" s="154" t="s">
        <v>187</v>
      </c>
      <c r="D11" s="155" t="s">
        <v>190</v>
      </c>
      <c r="E11" s="156">
        <v>1591460</v>
      </c>
    </row>
    <row r="12" spans="1:5" x14ac:dyDescent="0.2">
      <c r="A12" s="157"/>
      <c r="B12" s="158"/>
      <c r="C12" s="157"/>
      <c r="D12" s="157"/>
      <c r="E12" s="158"/>
    </row>
    <row r="13" spans="1:5" x14ac:dyDescent="0.2">
      <c r="A13" s="157"/>
      <c r="B13" s="158"/>
      <c r="C13" s="157"/>
      <c r="D13" s="157"/>
      <c r="E13" s="158"/>
    </row>
    <row r="14" spans="1:5" x14ac:dyDescent="0.2">
      <c r="A14" s="157"/>
      <c r="B14" s="159"/>
      <c r="C14" s="157"/>
      <c r="D14" s="158"/>
      <c r="E14" s="158"/>
    </row>
    <row r="15" spans="1:5" x14ac:dyDescent="0.2">
      <c r="A15" s="157"/>
      <c r="B15" s="159"/>
      <c r="C15" s="157"/>
      <c r="D15" s="158"/>
      <c r="E15" s="158"/>
    </row>
    <row r="16" spans="1:5" x14ac:dyDescent="0.2">
      <c r="A16" s="157"/>
      <c r="B16" s="159"/>
      <c r="C16" s="157"/>
      <c r="D16" s="158"/>
      <c r="E16" s="158"/>
    </row>
    <row r="17" spans="1:5" x14ac:dyDescent="0.2">
      <c r="A17" s="157"/>
      <c r="B17" s="159"/>
      <c r="C17" s="157"/>
      <c r="D17" s="158"/>
      <c r="E17" s="158"/>
    </row>
    <row r="18" spans="1:5" x14ac:dyDescent="0.2">
      <c r="A18" s="157"/>
      <c r="B18" s="159"/>
      <c r="C18" s="157"/>
      <c r="D18" s="158"/>
      <c r="E18" s="158"/>
    </row>
    <row r="19" spans="1:5" x14ac:dyDescent="0.2">
      <c r="A19" s="157"/>
      <c r="B19" s="158"/>
      <c r="C19" s="157"/>
      <c r="D19" s="158"/>
      <c r="E19" s="158"/>
    </row>
    <row r="20" spans="1:5" x14ac:dyDescent="0.2">
      <c r="A20" s="157"/>
      <c r="B20" s="158"/>
      <c r="C20" s="157"/>
      <c r="D20" s="158"/>
      <c r="E20" s="158"/>
    </row>
    <row r="21" spans="1:5" x14ac:dyDescent="0.2">
      <c r="A21" s="157"/>
      <c r="B21" s="158"/>
      <c r="C21" s="157"/>
      <c r="D21" s="158"/>
      <c r="E21" s="158"/>
    </row>
    <row r="22" spans="1:5" x14ac:dyDescent="0.2">
      <c r="A22" s="157"/>
      <c r="B22" s="158"/>
      <c r="C22" s="157"/>
      <c r="D22" s="158"/>
      <c r="E22" s="158"/>
    </row>
    <row r="23" spans="1:5" x14ac:dyDescent="0.2">
      <c r="A23" s="157"/>
      <c r="B23" s="158"/>
      <c r="C23" s="157"/>
      <c r="D23" s="158"/>
      <c r="E23" s="158"/>
    </row>
    <row r="24" spans="1:5" x14ac:dyDescent="0.2">
      <c r="A24" s="157"/>
      <c r="B24" s="158"/>
      <c r="C24" s="158"/>
      <c r="D24" s="158"/>
      <c r="E24" s="158"/>
    </row>
    <row r="25" spans="1:5" x14ac:dyDescent="0.2">
      <c r="A25" s="157"/>
      <c r="B25" s="158"/>
      <c r="C25" s="158"/>
      <c r="D25" s="158"/>
      <c r="E25" s="158"/>
    </row>
    <row r="26" spans="1:5" x14ac:dyDescent="0.2">
      <c r="A26" s="157"/>
      <c r="B26" s="158"/>
      <c r="C26" s="158"/>
      <c r="D26" s="158"/>
      <c r="E26" s="158"/>
    </row>
    <row r="27" spans="1:5" x14ac:dyDescent="0.2">
      <c r="A27" s="157"/>
      <c r="B27" s="158"/>
      <c r="C27" s="158"/>
      <c r="D27" s="158"/>
      <c r="E27" s="158"/>
    </row>
    <row r="28" spans="1:5" x14ac:dyDescent="0.2">
      <c r="A28" s="157"/>
      <c r="B28" s="158"/>
      <c r="C28" s="158"/>
      <c r="D28" s="158"/>
      <c r="E28" s="158"/>
    </row>
    <row r="29" spans="1:5" x14ac:dyDescent="0.2">
      <c r="A29" s="157"/>
      <c r="B29" s="158"/>
      <c r="C29" s="158"/>
      <c r="D29" s="158"/>
      <c r="E29" s="158"/>
    </row>
    <row r="30" spans="1:5" ht="15" x14ac:dyDescent="0.2">
      <c r="A30" s="255" t="s">
        <v>161</v>
      </c>
      <c r="B30" s="255"/>
      <c r="C30" s="160"/>
      <c r="D30" s="160"/>
      <c r="E30" s="161">
        <v>5584547</v>
      </c>
    </row>
    <row r="34" spans="3:5" ht="15.75" x14ac:dyDescent="0.25">
      <c r="C34" s="256" t="s">
        <v>178</v>
      </c>
      <c r="D34" s="256"/>
      <c r="E34" s="256"/>
    </row>
    <row r="35" spans="3:5" x14ac:dyDescent="0.2">
      <c r="C35" s="257" t="s">
        <v>177</v>
      </c>
      <c r="D35" s="257"/>
      <c r="E35" s="257"/>
    </row>
  </sheetData>
  <mergeCells count="3">
    <mergeCell ref="A30:B30"/>
    <mergeCell ref="C34:E34"/>
    <mergeCell ref="C35:E3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6"/>
  <sheetViews>
    <sheetView workbookViewId="0">
      <selection activeCell="H21" sqref="H21"/>
    </sheetView>
  </sheetViews>
  <sheetFormatPr defaultRowHeight="15" x14ac:dyDescent="0.25"/>
  <cols>
    <col min="1" max="1" width="9.140625" style="34"/>
    <col min="2" max="2" width="26" style="34" customWidth="1"/>
    <col min="3" max="3" width="9.140625" style="34"/>
    <col min="4" max="4" width="13.42578125" style="34" customWidth="1"/>
    <col min="5" max="5" width="15.28515625" style="34" customWidth="1"/>
    <col min="6" max="16384" width="9.140625" style="34"/>
  </cols>
  <sheetData>
    <row r="1" spans="1:5" ht="15.75" x14ac:dyDescent="0.25">
      <c r="A1" s="221" t="s">
        <v>314</v>
      </c>
    </row>
    <row r="2" spans="1:5" ht="15.75" x14ac:dyDescent="0.25">
      <c r="A2" s="221" t="s">
        <v>22</v>
      </c>
    </row>
    <row r="3" spans="1:5" ht="15.75" x14ac:dyDescent="0.25">
      <c r="A3" s="222"/>
      <c r="C3" s="223" t="s">
        <v>293</v>
      </c>
    </row>
    <row r="4" spans="1:5" x14ac:dyDescent="0.25">
      <c r="A4" s="224"/>
      <c r="C4" s="223" t="s">
        <v>315</v>
      </c>
    </row>
    <row r="5" spans="1:5" x14ac:dyDescent="0.25">
      <c r="A5" s="225" t="s">
        <v>294</v>
      </c>
    </row>
    <row r="6" spans="1:5" x14ac:dyDescent="0.25">
      <c r="A6" s="226" t="s">
        <v>295</v>
      </c>
    </row>
    <row r="7" spans="1:5" x14ac:dyDescent="0.25">
      <c r="A7" s="226" t="s">
        <v>296</v>
      </c>
    </row>
    <row r="8" spans="1:5" x14ac:dyDescent="0.25">
      <c r="A8" s="226" t="s">
        <v>297</v>
      </c>
    </row>
    <row r="10" spans="1:5" x14ac:dyDescent="0.25">
      <c r="A10" s="227" t="s">
        <v>232</v>
      </c>
      <c r="B10" s="228" t="s">
        <v>160</v>
      </c>
      <c r="C10" s="176"/>
      <c r="D10" s="176"/>
      <c r="E10" s="229"/>
    </row>
    <row r="11" spans="1:5" x14ac:dyDescent="0.25">
      <c r="A11" s="176"/>
      <c r="B11" s="176"/>
      <c r="C11" s="230" t="s">
        <v>298</v>
      </c>
      <c r="D11" s="230" t="s">
        <v>299</v>
      </c>
      <c r="E11" s="229" t="s">
        <v>300</v>
      </c>
    </row>
    <row r="12" spans="1:5" x14ac:dyDescent="0.25">
      <c r="A12" s="227" t="s">
        <v>233</v>
      </c>
      <c r="B12" s="227" t="s">
        <v>234</v>
      </c>
      <c r="C12" s="176"/>
      <c r="D12" s="231"/>
      <c r="E12" s="229"/>
    </row>
    <row r="13" spans="1:5" x14ac:dyDescent="0.25">
      <c r="A13" s="34">
        <v>327</v>
      </c>
      <c r="B13" s="34" t="s">
        <v>301</v>
      </c>
      <c r="C13" s="34" t="s">
        <v>302</v>
      </c>
      <c r="D13" s="232">
        <v>10000</v>
      </c>
      <c r="E13" s="232">
        <v>260879.53</v>
      </c>
    </row>
    <row r="14" spans="1:5" x14ac:dyDescent="0.25">
      <c r="B14" s="34" t="s">
        <v>303</v>
      </c>
      <c r="C14" s="34" t="s">
        <v>302</v>
      </c>
      <c r="D14" s="232">
        <v>20000</v>
      </c>
      <c r="E14" s="232">
        <v>134264</v>
      </c>
    </row>
    <row r="15" spans="1:5" x14ac:dyDescent="0.25">
      <c r="B15" s="34" t="s">
        <v>304</v>
      </c>
      <c r="C15" s="34" t="s">
        <v>302</v>
      </c>
      <c r="D15" s="232">
        <v>7000</v>
      </c>
      <c r="E15" s="232">
        <v>46200</v>
      </c>
    </row>
    <row r="16" spans="1:5" x14ac:dyDescent="0.25">
      <c r="B16" s="34" t="s">
        <v>305</v>
      </c>
      <c r="C16" s="34" t="s">
        <v>302</v>
      </c>
      <c r="D16" s="232">
        <v>82624</v>
      </c>
      <c r="E16" s="232">
        <v>1215699.4627866684</v>
      </c>
    </row>
    <row r="17" spans="1:5" x14ac:dyDescent="0.25">
      <c r="A17" s="233">
        <v>327</v>
      </c>
      <c r="B17" s="233" t="s">
        <v>247</v>
      </c>
      <c r="D17" s="219"/>
      <c r="E17" s="234">
        <v>1657042.9927866685</v>
      </c>
    </row>
    <row r="18" spans="1:5" x14ac:dyDescent="0.25">
      <c r="A18" s="218" t="s">
        <v>196</v>
      </c>
      <c r="B18" s="218" t="s">
        <v>306</v>
      </c>
      <c r="D18" s="219"/>
      <c r="E18" s="232">
        <v>300987</v>
      </c>
    </row>
    <row r="19" spans="1:5" x14ac:dyDescent="0.25">
      <c r="A19" s="218" t="s">
        <v>198</v>
      </c>
      <c r="B19" s="218" t="s">
        <v>307</v>
      </c>
      <c r="D19" s="219"/>
      <c r="E19" s="232">
        <v>134940</v>
      </c>
    </row>
    <row r="20" spans="1:5" x14ac:dyDescent="0.25">
      <c r="A20" s="239" t="s">
        <v>249</v>
      </c>
      <c r="B20" s="218" t="s">
        <v>316</v>
      </c>
      <c r="D20" s="219"/>
      <c r="E20" s="232">
        <v>12000</v>
      </c>
    </row>
    <row r="21" spans="1:5" x14ac:dyDescent="0.25">
      <c r="A21" s="218" t="s">
        <v>162</v>
      </c>
      <c r="B21" s="218" t="s">
        <v>308</v>
      </c>
      <c r="D21" s="219"/>
      <c r="E21" s="232">
        <v>1219680</v>
      </c>
    </row>
    <row r="22" spans="1:5" x14ac:dyDescent="0.25">
      <c r="A22" s="218" t="s">
        <v>163</v>
      </c>
      <c r="B22" s="218" t="s">
        <v>309</v>
      </c>
      <c r="E22" s="232">
        <v>18808.87070000004</v>
      </c>
    </row>
    <row r="23" spans="1:5" x14ac:dyDescent="0.25">
      <c r="E23" s="235"/>
    </row>
    <row r="24" spans="1:5" x14ac:dyDescent="0.25">
      <c r="B24" s="236" t="s">
        <v>310</v>
      </c>
      <c r="C24" s="237"/>
      <c r="D24" s="237"/>
      <c r="E24" s="238">
        <v>3343458.8634866681</v>
      </c>
    </row>
    <row r="26" spans="1:5" x14ac:dyDescent="0.25">
      <c r="E26" s="2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Kopertina</vt:lpstr>
      <vt:lpstr>BILANCI</vt:lpstr>
      <vt:lpstr>PASH</vt:lpstr>
      <vt:lpstr>PASQYRA E NDRYSHIMIT KAPITALIT</vt:lpstr>
      <vt:lpstr>CASH FLOW</vt:lpstr>
      <vt:lpstr>LLOGARITJA E TATIM FITIMIT</vt:lpstr>
      <vt:lpstr>AAJM 2018</vt:lpstr>
      <vt:lpstr>Automjetet SGS auto</vt:lpstr>
      <vt:lpstr>Inventari ekonomik 2018</vt:lpstr>
      <vt:lpstr>'LLOGARITJA E TATIM FITIMIT'!_Ref234040693</vt:lpstr>
      <vt:lpstr>BILANCI!_Toc226350449</vt:lpstr>
      <vt:lpstr>PASH!_Toc226350450</vt:lpstr>
      <vt:lpstr>'CASH FLOW'!_Toc226350452</vt:lpstr>
      <vt:lpstr>'LLOGARITJA E TATIM FITIMIT'!_Toc254873043</vt:lpstr>
      <vt:lpstr>'PASQYRA E NDRYSHIMIT KAPITALIT'!_Toc260307661</vt:lpstr>
      <vt:lpstr>'CASH FLOW'!_Toc260307662</vt:lpstr>
      <vt:lpstr>'CASH FLOW'!OLE_LINK1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mirketa_puriqi</dc:creator>
  <cp:lastModifiedBy>Silvi Hoxha</cp:lastModifiedBy>
  <cp:lastPrinted>2019-03-27T08:27:58Z</cp:lastPrinted>
  <dcterms:created xsi:type="dcterms:W3CDTF">2011-03-30T08:15:44Z</dcterms:created>
  <dcterms:modified xsi:type="dcterms:W3CDTF">2020-05-06T12:45:01Z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